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G:\Investor relations\Website\Key figures\2022 Q2\"/>
    </mc:Choice>
  </mc:AlternateContent>
  <xr:revisionPtr revIDLastSave="0" documentId="13_ncr:1_{86E8E08A-4D14-467F-8CD1-3F9722B9CD75}" xr6:coauthVersionLast="47" xr6:coauthVersionMax="47" xr10:uidLastSave="{00000000-0000-0000-0000-000000000000}"/>
  <bookViews>
    <workbookView xWindow="13170" yWindow="-16320" windowWidth="27870" windowHeight="16440" tabRatio="701" activeTab="12" xr2:uid="{00000000-000D-0000-FFFF-FFFF00000000}"/>
  </bookViews>
  <sheets>
    <sheet name="START" sheetId="7" r:id="rId1"/>
    <sheet name="Definitions" sheetId="12" r:id="rId2"/>
    <sheet name="AR" sheetId="13" r:id="rId3"/>
    <sheet name="Q Figures" sheetId="1" r:id="rId4"/>
    <sheet name="Q BS" sheetId="16" r:id="rId5"/>
    <sheet name="Q Bridge" sheetId="2" r:id="rId6"/>
    <sheet name="FY Figures" sheetId="9" r:id="rId7"/>
    <sheet name="Q PGR" sheetId="3" r:id="rId8"/>
    <sheet name="FY BS" sheetId="10" r:id="rId9"/>
    <sheet name="Sales by country" sheetId="4" r:id="rId10"/>
    <sheet name="Key summary" sheetId="11" r:id="rId11"/>
    <sheet name="SR" sheetId="14" r:id="rId12"/>
    <sheet name="ACQ" sheetId="5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8" i="5" l="1"/>
  <c r="AE67" i="1"/>
  <c r="AE72" i="1"/>
  <c r="AE71" i="1"/>
  <c r="AE70" i="1"/>
  <c r="AE69" i="1"/>
  <c r="AE68" i="1"/>
  <c r="AD67" i="1" l="1"/>
  <c r="AD72" i="1"/>
  <c r="AD71" i="1"/>
  <c r="AD70" i="1"/>
  <c r="AD69" i="1"/>
  <c r="AD68" i="1"/>
  <c r="AA67" i="1"/>
  <c r="AB68" i="1"/>
  <c r="AB67" i="1"/>
  <c r="AB72" i="1"/>
  <c r="AA72" i="1"/>
  <c r="Z72" i="1"/>
  <c r="X72" i="1"/>
  <c r="W72" i="1"/>
  <c r="V72" i="1"/>
  <c r="AA71" i="1" l="1"/>
  <c r="Z71" i="1"/>
  <c r="AA70" i="1"/>
  <c r="Z70" i="1"/>
  <c r="AA69" i="1"/>
  <c r="Z69" i="1"/>
  <c r="AA68" i="1"/>
  <c r="Z68" i="1"/>
  <c r="Z67" i="1"/>
  <c r="AB71" i="1"/>
  <c r="AB70" i="1"/>
  <c r="AB69" i="1"/>
  <c r="W71" i="1"/>
  <c r="V71" i="1"/>
  <c r="W70" i="1"/>
  <c r="V70" i="1"/>
  <c r="W69" i="1"/>
  <c r="V69" i="1"/>
  <c r="W68" i="1"/>
  <c r="V68" i="1"/>
  <c r="W67" i="1"/>
  <c r="V67" i="1"/>
  <c r="X71" i="1"/>
  <c r="X70" i="1"/>
  <c r="X69" i="1"/>
  <c r="X68" i="1"/>
  <c r="X67" i="1"/>
  <c r="Y67" i="1" l="1"/>
  <c r="AC72" i="1"/>
  <c r="Y72" i="1"/>
  <c r="AC71" i="1"/>
  <c r="AC70" i="1"/>
  <c r="AC69" i="1"/>
  <c r="AC68" i="1"/>
  <c r="Y71" i="1"/>
  <c r="Y70" i="1"/>
  <c r="Y69" i="1"/>
  <c r="Y68" i="1"/>
  <c r="AC67" i="1"/>
  <c r="E87" i="5" l="1"/>
  <c r="E70" i="5" l="1"/>
  <c r="E54" i="5"/>
  <c r="E37" i="5"/>
</calcChain>
</file>

<file path=xl/sharedStrings.xml><?xml version="1.0" encoding="utf-8"?>
<sst xmlns="http://schemas.openxmlformats.org/spreadsheetml/2006/main" count="1206" uniqueCount="456">
  <si>
    <t>ASSA ABLOY</t>
  </si>
  <si>
    <t>MSEK</t>
  </si>
  <si>
    <t>Sales by division</t>
  </si>
  <si>
    <t>EMEA</t>
  </si>
  <si>
    <t>AMERICAS</t>
  </si>
  <si>
    <t>APAC</t>
  </si>
  <si>
    <t>GLOBAL TECHNOLOGIES</t>
  </si>
  <si>
    <t>ENTRANCE SYSTEMS</t>
  </si>
  <si>
    <t>Group</t>
  </si>
  <si>
    <t>Q1</t>
  </si>
  <si>
    <t>Q2</t>
  </si>
  <si>
    <t>Q3</t>
  </si>
  <si>
    <t>Q4</t>
  </si>
  <si>
    <t>Operating cash flow</t>
  </si>
  <si>
    <t>Return on capital employed</t>
  </si>
  <si>
    <t>SEK M</t>
  </si>
  <si>
    <t>Gross income</t>
  </si>
  <si>
    <t>Impairment of goodwill and other intangible assets</t>
  </si>
  <si>
    <t>Share of earnings in associates</t>
  </si>
  <si>
    <t>Income before tax</t>
  </si>
  <si>
    <t>Tax on income</t>
  </si>
  <si>
    <t>Completed transactions</t>
  </si>
  <si>
    <t>Date of</t>
  </si>
  <si>
    <t>No</t>
  </si>
  <si>
    <t>Sales 2018</t>
  </si>
  <si>
    <t>Consolidation</t>
  </si>
  <si>
    <t>LOB</t>
  </si>
  <si>
    <t>Poland</t>
  </si>
  <si>
    <t>2018-01</t>
  </si>
  <si>
    <t>Phoniro</t>
  </si>
  <si>
    <t>Global Solutions</t>
  </si>
  <si>
    <t>Sweden</t>
  </si>
  <si>
    <t>2018-02</t>
  </si>
  <si>
    <t>Dale Hardware &amp; Excel Architectural Hardware</t>
  </si>
  <si>
    <t>UK</t>
  </si>
  <si>
    <t>Korean Auto Door</t>
  </si>
  <si>
    <t>Entrance</t>
  </si>
  <si>
    <t>South Korea</t>
  </si>
  <si>
    <t>Lukkoaitta</t>
  </si>
  <si>
    <t>Finland</t>
  </si>
  <si>
    <t>2018-05</t>
  </si>
  <si>
    <t>Concept Frames</t>
  </si>
  <si>
    <t>Americas</t>
  </si>
  <si>
    <t>USA</t>
  </si>
  <si>
    <t>Brüken</t>
  </si>
  <si>
    <t>Mexico</t>
  </si>
  <si>
    <t>Pioneer Industries</t>
  </si>
  <si>
    <t>2018-06</t>
  </si>
  <si>
    <t>HKC</t>
  </si>
  <si>
    <t>Ireland</t>
  </si>
  <si>
    <t>Door Systems</t>
  </si>
  <si>
    <t>2018-07</t>
  </si>
  <si>
    <t>Luleå Låskonsult</t>
  </si>
  <si>
    <t>ISLOG</t>
  </si>
  <si>
    <t>HID</t>
  </si>
  <si>
    <t>France</t>
  </si>
  <si>
    <t>Planet</t>
  </si>
  <si>
    <t>Switzerland</t>
  </si>
  <si>
    <t>Crossmatch</t>
  </si>
  <si>
    <t>2018-10</t>
  </si>
  <si>
    <t>Marenco</t>
  </si>
  <si>
    <t>Holland</t>
  </si>
  <si>
    <t>2018-11</t>
  </si>
  <si>
    <t>Lorient</t>
  </si>
  <si>
    <t>2019-01</t>
  </si>
  <si>
    <t>Luxer One</t>
  </si>
  <si>
    <t>Exidor</t>
  </si>
  <si>
    <t>Pacific Door Systems</t>
  </si>
  <si>
    <t>New Zealand</t>
  </si>
  <si>
    <t>Total</t>
  </si>
  <si>
    <t>Sales 2019</t>
  </si>
  <si>
    <t xml:space="preserve">KEYper Systems </t>
  </si>
  <si>
    <t>2019-02</t>
  </si>
  <si>
    <t>Secure Edge Technologies</t>
  </si>
  <si>
    <t>Australia</t>
  </si>
  <si>
    <t>Spence Doors</t>
  </si>
  <si>
    <t>2019-04</t>
  </si>
  <si>
    <t>Door Control</t>
  </si>
  <si>
    <t>2019-05</t>
  </si>
  <si>
    <t>PTI</t>
  </si>
  <si>
    <t>2019-06</t>
  </si>
  <si>
    <t>Life Safety Power</t>
  </si>
  <si>
    <t>2019-09</t>
  </si>
  <si>
    <t>HydrantID</t>
  </si>
  <si>
    <t>2019-10</t>
  </si>
  <si>
    <t>Placard</t>
  </si>
  <si>
    <t>Stiles</t>
  </si>
  <si>
    <t>De La Rue</t>
  </si>
  <si>
    <t>United Kingdom</t>
  </si>
  <si>
    <t>Touchwood</t>
  </si>
  <si>
    <t>2019-11</t>
  </si>
  <si>
    <t>Lux-Ident</t>
  </si>
  <si>
    <t>Czech Republic</t>
  </si>
  <si>
    <t>Sales previous fiscal year</t>
  </si>
  <si>
    <t>Date of consolidation</t>
  </si>
  <si>
    <t>Biosite</t>
  </si>
  <si>
    <t>Vietnam</t>
  </si>
  <si>
    <t>2020-02</t>
  </si>
  <si>
    <t>Long My</t>
  </si>
  <si>
    <t>AM Group</t>
  </si>
  <si>
    <t>2020-03</t>
  </si>
  <si>
    <t>Jansen Door</t>
  </si>
  <si>
    <t>Germany</t>
  </si>
  <si>
    <t>2020-06</t>
  </si>
  <si>
    <t>FocusCura</t>
  </si>
  <si>
    <t>2020-07</t>
  </si>
  <si>
    <t>FY</t>
  </si>
  <si>
    <t>United States</t>
  </si>
  <si>
    <t>China</t>
  </si>
  <si>
    <t>Canada</t>
  </si>
  <si>
    <t>Netherlands</t>
  </si>
  <si>
    <t>Norway</t>
  </si>
  <si>
    <t>Belgium</t>
  </si>
  <si>
    <t>Denmark</t>
  </si>
  <si>
    <t>Spain</t>
  </si>
  <si>
    <t>Brazil</t>
  </si>
  <si>
    <t>Italy</t>
  </si>
  <si>
    <t>India</t>
  </si>
  <si>
    <t>Austria</t>
  </si>
  <si>
    <t>South Africa</t>
  </si>
  <si>
    <t>United Arab Emirates</t>
  </si>
  <si>
    <t>Saudi Arabia</t>
  </si>
  <si>
    <t>Singapore</t>
  </si>
  <si>
    <t>Hong Kong</t>
  </si>
  <si>
    <t>Chile</t>
  </si>
  <si>
    <t>Philippines</t>
  </si>
  <si>
    <t>Israel</t>
  </si>
  <si>
    <t>Japan</t>
  </si>
  <si>
    <t>Thailand</t>
  </si>
  <si>
    <t>Colombia</t>
  </si>
  <si>
    <t>Portugal</t>
  </si>
  <si>
    <t>Hungary</t>
  </si>
  <si>
    <t>Turkey</t>
  </si>
  <si>
    <t>Russian federation</t>
  </si>
  <si>
    <t>Malaysia</t>
  </si>
  <si>
    <t>Romania</t>
  </si>
  <si>
    <t>Estonia</t>
  </si>
  <si>
    <t>Indonesia</t>
  </si>
  <si>
    <t>Slovakia</t>
  </si>
  <si>
    <t>Croatia</t>
  </si>
  <si>
    <t>Other</t>
  </si>
  <si>
    <t>Cost of goods sold</t>
  </si>
  <si>
    <t>Selling, administrative and R&amp;D costs</t>
  </si>
  <si>
    <t>Finance net</t>
  </si>
  <si>
    <t>Net income for the period</t>
  </si>
  <si>
    <t>Sales and EBIT bridge</t>
  </si>
  <si>
    <t>Global Technologies</t>
  </si>
  <si>
    <t>Entrance Systems</t>
  </si>
  <si>
    <t>GROUP</t>
  </si>
  <si>
    <t>Organic sales, %</t>
  </si>
  <si>
    <t>FX sales, %</t>
  </si>
  <si>
    <t>Acq/ Div, %</t>
  </si>
  <si>
    <t xml:space="preserve">Sales </t>
  </si>
  <si>
    <t>Mechanical locks, lock systems and fittings</t>
  </si>
  <si>
    <t>Electromechanical and electronic locks</t>
  </si>
  <si>
    <t>Security doors and hardware</t>
  </si>
  <si>
    <t>Entrance Automation</t>
  </si>
  <si>
    <t>ASSETS</t>
  </si>
  <si>
    <t>Non-current assets</t>
  </si>
  <si>
    <t>Intangible assets</t>
  </si>
  <si>
    <t>Other financial assets</t>
  </si>
  <si>
    <t>Deferred tax assets</t>
  </si>
  <si>
    <t>Total non-current assets</t>
  </si>
  <si>
    <t>Current assets</t>
  </si>
  <si>
    <t>Inventories</t>
  </si>
  <si>
    <t>Trade receivables</t>
  </si>
  <si>
    <t>Cash and cash equivalents</t>
  </si>
  <si>
    <t>Total current assets</t>
  </si>
  <si>
    <t>TOTAL ASSETS</t>
  </si>
  <si>
    <t>EQUITY AND LIABILITES</t>
  </si>
  <si>
    <t>Equity</t>
  </si>
  <si>
    <t>Parent company´s shareholders</t>
  </si>
  <si>
    <t>Non-controlling interest</t>
  </si>
  <si>
    <t>Total equity</t>
  </si>
  <si>
    <t>Non-current liabilities</t>
  </si>
  <si>
    <t>Long-term loans</t>
  </si>
  <si>
    <t>Deferred tax liabilities</t>
  </si>
  <si>
    <t>Total non-current liabilities</t>
  </si>
  <si>
    <t>Current liabilities</t>
  </si>
  <si>
    <t>Short-term loans</t>
  </si>
  <si>
    <t>Trade payables</t>
  </si>
  <si>
    <t>Total current liabilities</t>
  </si>
  <si>
    <t>TOTAL EQUITY AND LIABILITIES</t>
  </si>
  <si>
    <t xml:space="preserve">Property, plant and equipment </t>
  </si>
  <si>
    <t>Right-of-use assets</t>
  </si>
  <si>
    <t>Investments in associates</t>
  </si>
  <si>
    <t xml:space="preserve">Current tax receivables </t>
  </si>
  <si>
    <t>Other current receivables</t>
  </si>
  <si>
    <t>Prepaid expenses and accrued income</t>
  </si>
  <si>
    <t>Derivative financial instruments</t>
  </si>
  <si>
    <t>Short-term investments</t>
  </si>
  <si>
    <t>Share capital</t>
  </si>
  <si>
    <t>Other contributed capital</t>
  </si>
  <si>
    <t>Reserves</t>
  </si>
  <si>
    <t>Retained earnings</t>
  </si>
  <si>
    <t>Equity attributable to the Parent company´s shareholders</t>
  </si>
  <si>
    <t>Non-current lease liabilities</t>
  </si>
  <si>
    <t>Pension provisions</t>
  </si>
  <si>
    <t>Other non-current provisions</t>
  </si>
  <si>
    <t>Other non-current liabilities</t>
  </si>
  <si>
    <t>Current lease liabilities</t>
  </si>
  <si>
    <t>Current tax liabilities</t>
  </si>
  <si>
    <t>Current provisions</t>
  </si>
  <si>
    <t>Other current liabilities</t>
  </si>
  <si>
    <t>Accrued expenses and deferred income</t>
  </si>
  <si>
    <t>ASSA ABLOY key figures</t>
  </si>
  <si>
    <t>Quarterly Sales and EBIT brigde</t>
  </si>
  <si>
    <t>Quarterly figures</t>
  </si>
  <si>
    <t>Quarterly Product group reporting</t>
  </si>
  <si>
    <t>Full year figures</t>
  </si>
  <si>
    <t>Full year balance sheet</t>
  </si>
  <si>
    <t>Acquistions</t>
  </si>
  <si>
    <t>Q Figures</t>
  </si>
  <si>
    <t>Q Bridge</t>
  </si>
  <si>
    <t>Q PGR</t>
  </si>
  <si>
    <t>Sales by country</t>
  </si>
  <si>
    <t>ACQ</t>
  </si>
  <si>
    <t>FY BS</t>
  </si>
  <si>
    <t>FY Figures</t>
  </si>
  <si>
    <t xml:space="preserve">Value </t>
  </si>
  <si>
    <t>KEY FIGURES</t>
  </si>
  <si>
    <t>Organic sales</t>
  </si>
  <si>
    <t>FX sales</t>
  </si>
  <si>
    <t>Acq/ Div sales</t>
  </si>
  <si>
    <t>Organic EBIT</t>
  </si>
  <si>
    <t>FX EBIT</t>
  </si>
  <si>
    <t>Acq/ Div EBIT</t>
  </si>
  <si>
    <t>Sales</t>
  </si>
  <si>
    <t>Organic growth %</t>
  </si>
  <si>
    <t>Acquisitions and divestments %</t>
  </si>
  <si>
    <t>Operating income excluding items affecting comparability</t>
  </si>
  <si>
    <t>Net income</t>
  </si>
  <si>
    <t>Operating income</t>
  </si>
  <si>
    <t>Sales and income</t>
  </si>
  <si>
    <t>Cash flow</t>
  </si>
  <si>
    <t>Capital employed</t>
  </si>
  <si>
    <t>Capital employed and financing</t>
  </si>
  <si>
    <t>Data per share</t>
  </si>
  <si>
    <t>Key figures</t>
  </si>
  <si>
    <t xml:space="preserve">Cash flow from operating activities </t>
  </si>
  <si>
    <t xml:space="preserve">Cash flow from investing activities </t>
  </si>
  <si>
    <t xml:space="preserve">Cash flow from financing activities </t>
  </si>
  <si>
    <t xml:space="preserve">Cash flow </t>
  </si>
  <si>
    <t xml:space="preserve">Operating cash flow </t>
  </si>
  <si>
    <t xml:space="preserve">– of which goodwill </t>
  </si>
  <si>
    <t xml:space="preserve">– of which other intangible assets and property, plant and equipment </t>
  </si>
  <si>
    <t>– of which right-of-use assets</t>
  </si>
  <si>
    <t xml:space="preserve">– of which shares and interests in associates </t>
  </si>
  <si>
    <t xml:space="preserve">Net debt </t>
  </si>
  <si>
    <t xml:space="preserve">Non-controlling interests </t>
  </si>
  <si>
    <t xml:space="preserve">Shareholders’ equity, excluding non-controlling interest </t>
  </si>
  <si>
    <t>Operating margin (EBIT), % excluding items affecting comparability</t>
  </si>
  <si>
    <t xml:space="preserve">Operating margin (EBIT), % </t>
  </si>
  <si>
    <t xml:space="preserve">Profit margin (EBT), % </t>
  </si>
  <si>
    <t xml:space="preserve">Earnings per share before and after dilution </t>
  </si>
  <si>
    <t>Earnings per share before and after dilution and excluding items affecting comparability</t>
  </si>
  <si>
    <t xml:space="preserve">Shareholders’ equity per share after dilution </t>
  </si>
  <si>
    <t xml:space="preserve">Dividend per share </t>
  </si>
  <si>
    <t xml:space="preserve">Price of Series B share at year-end </t>
  </si>
  <si>
    <t xml:space="preserve">Return on capital employed, % </t>
  </si>
  <si>
    <t xml:space="preserve">Return on capital employed excluding items affecting comparability, % </t>
  </si>
  <si>
    <t xml:space="preserve">Return on shareholders’ equity, % </t>
  </si>
  <si>
    <t xml:space="preserve">Equity ratio, % </t>
  </si>
  <si>
    <t xml:space="preserve">Net debt/equity ratio </t>
  </si>
  <si>
    <t xml:space="preserve">Interest coverage ratio, times </t>
  </si>
  <si>
    <t xml:space="preserve">Total number of shares, thousands </t>
  </si>
  <si>
    <t xml:space="preserve">Number of outstanding shares, thousands </t>
  </si>
  <si>
    <t xml:space="preserve">Weighted average number of shares issued, before and after dilution, thousands </t>
  </si>
  <si>
    <t xml:space="preserve">Average number of employees </t>
  </si>
  <si>
    <t>Key summary</t>
  </si>
  <si>
    <t>SEK M/ %</t>
  </si>
  <si>
    <t>Financial definitions</t>
  </si>
  <si>
    <t>Organic growth</t>
  </si>
  <si>
    <t>Change in sales for comparable units after adjustments for acquisitions and exchange-rate effects.</t>
  </si>
  <si>
    <t>Operating margin (EBITDA)</t>
  </si>
  <si>
    <t>Operating margin (EBITA)</t>
  </si>
  <si>
    <t>Operating income before amortization of intangible assets recognized in business combinations, as percentage of sales. </t>
  </si>
  <si>
    <t>Operating margin (EBIT)</t>
  </si>
  <si>
    <t>Operating income as a percentage of sales.</t>
  </si>
  <si>
    <t>Profit margin (EBT)</t>
  </si>
  <si>
    <t>Income before tax as a percentage of sales.</t>
  </si>
  <si>
    <t>Net capital expenditure</t>
  </si>
  <si>
    <t>Depreciation</t>
  </si>
  <si>
    <t>Net debt</t>
  </si>
  <si>
    <t>Interest-bearing liabilities less interest-bearing assets.</t>
  </si>
  <si>
    <t>Total assets less interest-bearing assets and non-interest-bearing liabilities including deferred tax liability.</t>
  </si>
  <si>
    <t>Equity ratio</t>
  </si>
  <si>
    <t>Shareholders‘ equity as a percentage of total assets.</t>
  </si>
  <si>
    <t>Interest coverage ratio</t>
  </si>
  <si>
    <t>Income before tax plus net interest divided by net interest.</t>
  </si>
  <si>
    <t>Return on shareholders’ equity</t>
  </si>
  <si>
    <t>Earnings per share after tax and before dilution</t>
  </si>
  <si>
    <t>Earnings per share after tax and dilution</t>
  </si>
  <si>
    <t>Shareholders’ equity per share after dilution</t>
  </si>
  <si>
    <t xml:space="preserve">Key figure </t>
  </si>
  <si>
    <t>Definition</t>
  </si>
  <si>
    <t>Definitions</t>
  </si>
  <si>
    <t>Cash flow from operating activities excluding restructuring payments and tax paid on income minus net capital expenditure and amortization of lease liabilities.</t>
  </si>
  <si>
    <t>Operating income before depreciation and amortization as a percentage of sales.</t>
  </si>
  <si>
    <t>Investments in, less sales of, intangible assets and property, plant and equipment.</t>
  </si>
  <si>
    <t>Depreciation and amortization of intangible assets and property, plant and equipment.</t>
  </si>
  <si>
    <t xml:space="preserve">Net income attributable to Parent company´s shareholders as a percentage of average parent company´s shareholders equity. </t>
  </si>
  <si>
    <t xml:space="preserve">Income before tax plus net interest as a percentage of average capital employed excluding restructuring reserves. </t>
  </si>
  <si>
    <t>Net income excluding non-controlling interests divided by weighted average number of shares outstanding before dilution.</t>
  </si>
  <si>
    <t xml:space="preserve">Equity excluding non-controlling interests in relation to number of outstanding shares after any potential dilution. </t>
  </si>
  <si>
    <t xml:space="preserve">Net income excluding non-controlling interests divided by weighted average number of outstanding shares after any potential dilution. </t>
  </si>
  <si>
    <t xml:space="preserve">Operating margin excluding items affecting comparability </t>
  </si>
  <si>
    <t xml:space="preserve">Operating profit excluding items affecting comparability </t>
  </si>
  <si>
    <t>OTHER</t>
  </si>
  <si>
    <t>Group EBIT</t>
  </si>
  <si>
    <t>Group EBIT %</t>
  </si>
  <si>
    <t>EBITA excluding items affecting comparability, %</t>
  </si>
  <si>
    <t xml:space="preserve">Operating margin excluding items affecting comparability, % </t>
  </si>
  <si>
    <t>Return on capital employed, %</t>
  </si>
  <si>
    <t>Group EBIT, %</t>
  </si>
  <si>
    <t>Sheet</t>
  </si>
  <si>
    <t>Click on the image to open the Annual Report</t>
  </si>
  <si>
    <t>Energy intensity (MWh/SEK M)</t>
  </si>
  <si>
    <t>Water intensity (m3/SEK M)</t>
  </si>
  <si>
    <t>Hazardous waste intensity (kg/SEK M)</t>
  </si>
  <si>
    <t>Non-hazardous waste intensity (kg/SEK M)</t>
  </si>
  <si>
    <t>Portion of renewable energy</t>
  </si>
  <si>
    <t>Environmental KPI</t>
  </si>
  <si>
    <t>Social KPI</t>
  </si>
  <si>
    <t>Injury rate (number of injuries per million hours worked)</t>
  </si>
  <si>
    <t>Injury lost day rate (number of lost days related to injuries per million hours worked)</t>
  </si>
  <si>
    <t>Gender equality3 Portion of females in management positions</t>
  </si>
  <si>
    <t xml:space="preserve">-Level 2: </t>
  </si>
  <si>
    <t xml:space="preserve">-Level 3: </t>
  </si>
  <si>
    <t xml:space="preserve">-Level 4: </t>
  </si>
  <si>
    <t xml:space="preserve">-Level 5: </t>
  </si>
  <si>
    <t>-Level 2–5:</t>
  </si>
  <si>
    <t xml:space="preserve">Target </t>
  </si>
  <si>
    <t>Energy consumption and carbon emissions</t>
  </si>
  <si>
    <t>Energy consumption and related CO2 emissions</t>
  </si>
  <si>
    <t>Ozone-depleting substances in tons of R11 equivalent1 (tons)</t>
  </si>
  <si>
    <t>Direct energy - Scope 1</t>
  </si>
  <si>
    <t>-oil (MWh)</t>
  </si>
  <si>
    <t>-gas(MWh)</t>
  </si>
  <si>
    <t>-coal (MWh)</t>
  </si>
  <si>
    <t>-biofuel/biomass (MWh)</t>
  </si>
  <si>
    <t>Indirect energy - Scope 2</t>
  </si>
  <si>
    <t>- electricity (MWh)</t>
  </si>
  <si>
    <t>- district heat (MWh)</t>
  </si>
  <si>
    <t>TOTAL ENERGY CONSUMPTION</t>
  </si>
  <si>
    <t>KPI, Energy intensity (MWh/SEK M)</t>
  </si>
  <si>
    <t>CO2 emissions related to direct energy consumption – Scope 1 (tons)</t>
  </si>
  <si>
    <t>CO2 emissions related to indirect energy consumption – Scope 2 (tons)</t>
  </si>
  <si>
    <t>Total greenhouse gas emission related to energy consumption CO2 (tons)</t>
  </si>
  <si>
    <t>KPI, Greenhouse gas emissions intensity6 (tons/SEK M)</t>
  </si>
  <si>
    <t>Greenhouse gas emission related to substances in industrial processes</t>
  </si>
  <si>
    <t>– Calculated CO2 emissions8 (tons) – Scope 1</t>
  </si>
  <si>
    <t>– Total CO2 emissions – Scope 1 and 2</t>
  </si>
  <si>
    <t>KPI, Portion of renewable energy (%)</t>
  </si>
  <si>
    <t>Water performance</t>
  </si>
  <si>
    <t>Purchased water (1,000 m³)</t>
  </si>
  <si>
    <t>Water from on-site wells (1,000 m³)</t>
  </si>
  <si>
    <t>Rainwater (1,000 m³)</t>
  </si>
  <si>
    <t>Surface water (1,000 m³)</t>
  </si>
  <si>
    <t>Total water withdrawal (1,000 m³)</t>
  </si>
  <si>
    <t>KPI, Water intensity (m³/SEK M)</t>
  </si>
  <si>
    <t>Recycled metal</t>
  </si>
  <si>
    <t>Waste metal for recycling (tons)</t>
  </si>
  <si>
    <t>Hazardous waste</t>
  </si>
  <si>
    <t>Metal sludge (tons)</t>
  </si>
  <si>
    <t>Oil for recycling (tons)</t>
  </si>
  <si>
    <t>Electrical and electronic waste (tons)</t>
  </si>
  <si>
    <t>Other types of toxic waste (tons)</t>
  </si>
  <si>
    <t>Total hazardous waste (tons)</t>
  </si>
  <si>
    <t>KPI, Hazardous waste intensity (kg/SEK M)</t>
  </si>
  <si>
    <t>Non-hazardous waste</t>
  </si>
  <si>
    <t>Household incinerated/recycled (tons)</t>
  </si>
  <si>
    <t>Household deposited (tons)</t>
  </si>
  <si>
    <t>Paper and cardboard for recycling (tons)</t>
  </si>
  <si>
    <t>Plastic waste for recycling (tons)</t>
  </si>
  <si>
    <t>Wood waste for recycling (tons)</t>
  </si>
  <si>
    <t>Glass for recycling (tons)</t>
  </si>
  <si>
    <t>Other types of waste (tons)</t>
  </si>
  <si>
    <t>Total (tons)</t>
  </si>
  <si>
    <t>KPI, Non-hazardous waste intensity (kg/SEK M)</t>
  </si>
  <si>
    <t>Annual reports</t>
  </si>
  <si>
    <t xml:space="preserve">AR </t>
  </si>
  <si>
    <t>Sustainability figures</t>
  </si>
  <si>
    <t>SR</t>
  </si>
  <si>
    <t>Other current receivables and investments</t>
  </si>
  <si>
    <t>Assets of disposal group classified as held for sale</t>
  </si>
  <si>
    <t>Other non-current liabilities and provisions</t>
  </si>
  <si>
    <t>Other current liabilities and provisions</t>
  </si>
  <si>
    <t>Liabilities of disposal group classified as held for sale</t>
  </si>
  <si>
    <t>Quaterly balance sheet</t>
  </si>
  <si>
    <t>Q BR</t>
  </si>
  <si>
    <t>Doniment</t>
  </si>
  <si>
    <t>Access-IS</t>
  </si>
  <si>
    <t>agta record</t>
  </si>
  <si>
    <t>2020-09</t>
  </si>
  <si>
    <t>Olimpia</t>
  </si>
  <si>
    <t>Costa Rica</t>
  </si>
  <si>
    <t>2020-10</t>
  </si>
  <si>
    <t>Revaluation previously owned shares in associated</t>
  </si>
  <si>
    <t>2020-11</t>
  </si>
  <si>
    <t>Averics</t>
  </si>
  <si>
    <t>Doorway</t>
  </si>
  <si>
    <t>Letherneck</t>
  </si>
  <si>
    <t>2020-12</t>
  </si>
  <si>
    <t xml:space="preserve">Q4 </t>
  </si>
  <si>
    <t>Revaluation previously owned shares in associates</t>
  </si>
  <si>
    <t>Return on capital employed, % 12-Months</t>
  </si>
  <si>
    <t>Traka Iberia</t>
  </si>
  <si>
    <t>Global Technologies (Global Solutions)</t>
  </si>
  <si>
    <t>Global Technologies (HID)</t>
  </si>
  <si>
    <t>Technology Solutions</t>
  </si>
  <si>
    <t>Invengo Textiles Services</t>
  </si>
  <si>
    <t>2021-02</t>
  </si>
  <si>
    <t>2021-03</t>
  </si>
  <si>
    <t>&lt;50</t>
  </si>
  <si>
    <t>Prosystech</t>
  </si>
  <si>
    <t>Sure-Loc</t>
  </si>
  <si>
    <t>2021-05</t>
  </si>
  <si>
    <t>2021-06</t>
  </si>
  <si>
    <t>Omni-ID</t>
  </si>
  <si>
    <t>2021-08</t>
  </si>
  <si>
    <t>Capitol Door Service</t>
  </si>
  <si>
    <t>Pucon</t>
  </si>
  <si>
    <t>Peru</t>
  </si>
  <si>
    <t>2021-09</t>
  </si>
  <si>
    <t>APAC (Pacific)</t>
  </si>
  <si>
    <t>New Zealand Fire Doors</t>
  </si>
  <si>
    <t>EMEIA</t>
  </si>
  <si>
    <t>MR Group</t>
  </si>
  <si>
    <t>2021-11</t>
  </si>
  <si>
    <t>B&amp;B Roadway and Security Solutions</t>
  </si>
  <si>
    <t>Malkowski-Martech</t>
  </si>
  <si>
    <t>2021-12</t>
  </si>
  <si>
    <t>InvoTech Systems</t>
  </si>
  <si>
    <t>Average adjusted capital employed</t>
  </si>
  <si>
    <t>2019-2025</t>
  </si>
  <si>
    <t>ISO 14001 - % of sites certified in reporting scope</t>
  </si>
  <si>
    <t>Carbon footprint - Scope 1 &amp; 2 greenhouse gas emissions (tons absolute)</t>
  </si>
  <si>
    <t>Organic solvents intensity (kg/SEK M)</t>
  </si>
  <si>
    <t>Portion of spend in identified risk countries represented by sustainability audited direct material suppliers</t>
  </si>
  <si>
    <t>Number of sustainability audits of direct material suppliers in identified risk countries</t>
  </si>
  <si>
    <t>Portion of spend of direct and indirect material suppliers who have signed the Group Business Partner Code of Conduct</t>
  </si>
  <si>
    <r>
      <t>2021</t>
    </r>
    <r>
      <rPr>
        <b/>
        <sz val="11"/>
        <color theme="1"/>
        <rFont val="Calibri"/>
        <family val="2"/>
      </rPr>
      <t>ⁱ</t>
    </r>
  </si>
  <si>
    <t>i) For comparable units. The historical numbers have been adjusted with proforma data. For further details, please see our 2021 year's Sustainability report [p. 46-49]</t>
  </si>
  <si>
    <t>Keytechnik</t>
  </si>
  <si>
    <t>Vigil</t>
  </si>
  <si>
    <t>2022-04</t>
  </si>
  <si>
    <t>2022-03</t>
  </si>
  <si>
    <t>Jotec</t>
  </si>
  <si>
    <t>Vizinex</t>
  </si>
  <si>
    <t>2022-06</t>
  </si>
  <si>
    <t>Acura</t>
  </si>
  <si>
    <t>Caldwell</t>
  </si>
  <si>
    <t>Arran Isle</t>
  </si>
  <si>
    <t>UK &amp; Ireland</t>
  </si>
  <si>
    <t>2022-05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</si>
</sst>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16"/>
      <color theme="0"/>
      <name val="Calibri"/>
      <family val="2"/>
      <scheme val="minor"/>
    </font>
    <font>
      <b/>
      <sz val="18"/>
      <color theme="0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Verdana"/>
      <family val="2"/>
    </font>
    <font>
      <sz val="10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Verdana"/>
      <family val="2"/>
    </font>
    <font>
      <b/>
      <sz val="36"/>
      <color theme="0"/>
      <name val="Verdana"/>
      <family val="2"/>
    </font>
    <font>
      <b/>
      <sz val="12"/>
      <color theme="0"/>
      <name val="Verdana"/>
      <family val="2"/>
    </font>
    <font>
      <sz val="10"/>
      <color rgb="FF393939"/>
      <name val="Arial"/>
      <family val="2"/>
    </font>
    <font>
      <b/>
      <sz val="10"/>
      <color rgb="FF393939"/>
      <name val="Arial"/>
      <family val="2"/>
    </font>
    <font>
      <sz val="16"/>
      <color theme="0"/>
      <name val="Verdana"/>
      <family val="2"/>
    </font>
    <font>
      <i/>
      <sz val="11"/>
      <color theme="1"/>
      <name val="Calibri"/>
      <family val="2"/>
      <scheme val="minor"/>
    </font>
    <font>
      <b/>
      <u/>
      <sz val="11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0D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19" fillId="0" borderId="0" applyNumberFormat="0" applyFill="0" applyBorder="0" applyAlignment="0" applyProtection="0"/>
    <xf numFmtId="9" fontId="28" fillId="0" borderId="0" applyFont="0" applyFill="0" applyBorder="0" applyAlignment="0" applyProtection="0"/>
  </cellStyleXfs>
  <cellXfs count="263">
    <xf numFmtId="0" fontId="0" fillId="0" borderId="0" xfId="0"/>
    <xf numFmtId="0" fontId="0" fillId="2" borderId="0" xfId="0" applyFill="1"/>
    <xf numFmtId="0" fontId="3" fillId="2" borderId="0" xfId="0" applyFont="1" applyFill="1"/>
    <xf numFmtId="0" fontId="5" fillId="2" borderId="0" xfId="0" applyFont="1" applyFill="1"/>
    <xf numFmtId="0" fontId="2" fillId="2" borderId="0" xfId="0" applyFont="1" applyFill="1"/>
    <xf numFmtId="0" fontId="0" fillId="3" borderId="0" xfId="0" applyFill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5" fillId="4" borderId="0" xfId="0" applyFont="1" applyFill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6" fillId="5" borderId="0" xfId="0" applyFont="1" applyFill="1" applyBorder="1"/>
    <xf numFmtId="3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/>
    <xf numFmtId="0" fontId="8" fillId="5" borderId="0" xfId="0" applyFont="1" applyFill="1" applyBorder="1" applyAlignment="1">
      <alignment horizontal="left"/>
    </xf>
    <xf numFmtId="3" fontId="7" fillId="5" borderId="0" xfId="0" applyNumberFormat="1" applyFont="1" applyFill="1" applyBorder="1"/>
    <xf numFmtId="164" fontId="7" fillId="3" borderId="0" xfId="0" applyNumberFormat="1" applyFont="1" applyFill="1" applyBorder="1" applyAlignment="1">
      <alignment horizontal="center"/>
    </xf>
    <xf numFmtId="164" fontId="7" fillId="3" borderId="0" xfId="0" applyNumberFormat="1" applyFont="1" applyFill="1" applyBorder="1"/>
    <xf numFmtId="0" fontId="1" fillId="2" borderId="0" xfId="0" applyFont="1" applyFill="1"/>
    <xf numFmtId="0" fontId="10" fillId="2" borderId="0" xfId="0" applyFont="1" applyFill="1"/>
    <xf numFmtId="0" fontId="0" fillId="0" borderId="1" xfId="0" applyBorder="1"/>
    <xf numFmtId="0" fontId="3" fillId="4" borderId="0" xfId="0" applyFont="1" applyFill="1"/>
    <xf numFmtId="0" fontId="12" fillId="0" borderId="0" xfId="0" applyFont="1"/>
    <xf numFmtId="0" fontId="4" fillId="4" borderId="4" xfId="0" applyFont="1" applyFill="1" applyBorder="1"/>
    <xf numFmtId="0" fontId="4" fillId="4" borderId="5" xfId="0" applyFont="1" applyFill="1" applyBorder="1"/>
    <xf numFmtId="0" fontId="4" fillId="4" borderId="6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1" fontId="0" fillId="0" borderId="7" xfId="0" applyNumberFormat="1" applyBorder="1"/>
    <xf numFmtId="1" fontId="0" fillId="0" borderId="0" xfId="0" applyNumberFormat="1" applyBorder="1"/>
    <xf numFmtId="1" fontId="0" fillId="0" borderId="8" xfId="0" applyNumberFormat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7" xfId="0" applyFont="1" applyBorder="1"/>
    <xf numFmtId="0" fontId="3" fillId="0" borderId="0" xfId="0" applyFont="1" applyBorder="1"/>
    <xf numFmtId="0" fontId="3" fillId="0" borderId="8" xfId="0" applyFon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3" fillId="0" borderId="10" xfId="0" applyFont="1" applyBorder="1"/>
    <xf numFmtId="3" fontId="4" fillId="0" borderId="7" xfId="0" applyNumberFormat="1" applyFont="1" applyBorder="1"/>
    <xf numFmtId="3" fontId="4" fillId="0" borderId="0" xfId="0" applyNumberFormat="1" applyFont="1" applyBorder="1"/>
    <xf numFmtId="3" fontId="4" fillId="0" borderId="8" xfId="0" applyNumberFormat="1" applyFont="1" applyBorder="1"/>
    <xf numFmtId="3" fontId="3" fillId="0" borderId="7" xfId="0" applyNumberFormat="1" applyFont="1" applyBorder="1"/>
    <xf numFmtId="3" fontId="3" fillId="0" borderId="0" xfId="0" applyNumberFormat="1" applyFont="1" applyBorder="1"/>
    <xf numFmtId="3" fontId="3" fillId="0" borderId="8" xfId="0" applyNumberFormat="1" applyFont="1" applyBorder="1"/>
    <xf numFmtId="164" fontId="0" fillId="0" borderId="7" xfId="0" applyNumberFormat="1" applyBorder="1"/>
    <xf numFmtId="164" fontId="0" fillId="0" borderId="0" xfId="0" applyNumberFormat="1" applyBorder="1"/>
    <xf numFmtId="2" fontId="0" fillId="0" borderId="8" xfId="0" applyNumberFormat="1" applyBorder="1"/>
    <xf numFmtId="0" fontId="4" fillId="0" borderId="8" xfId="0" applyFont="1" applyBorder="1"/>
    <xf numFmtId="0" fontId="3" fillId="0" borderId="7" xfId="0" applyFont="1" applyFill="1" applyBorder="1"/>
    <xf numFmtId="0" fontId="3" fillId="0" borderId="0" xfId="0" applyFont="1" applyFill="1" applyBorder="1"/>
    <xf numFmtId="0" fontId="3" fillId="0" borderId="8" xfId="0" applyFont="1" applyFill="1" applyBorder="1"/>
    <xf numFmtId="0" fontId="4" fillId="0" borderId="10" xfId="0" applyFont="1" applyBorder="1"/>
    <xf numFmtId="164" fontId="0" fillId="0" borderId="8" xfId="0" applyNumberFormat="1" applyBorder="1"/>
    <xf numFmtId="3" fontId="0" fillId="0" borderId="7" xfId="0" applyNumberFormat="1" applyFont="1" applyBorder="1"/>
    <xf numFmtId="3" fontId="0" fillId="0" borderId="0" xfId="0" applyNumberFormat="1" applyFont="1" applyBorder="1"/>
    <xf numFmtId="3" fontId="0" fillId="0" borderId="8" xfId="0" applyNumberFormat="1" applyFont="1" applyBorder="1"/>
    <xf numFmtId="0" fontId="12" fillId="0" borderId="1" xfId="0" applyFont="1" applyBorder="1"/>
    <xf numFmtId="0" fontId="0" fillId="0" borderId="7" xfId="0" applyFont="1" applyBorder="1"/>
    <xf numFmtId="0" fontId="15" fillId="0" borderId="0" xfId="1" applyFont="1" applyAlignment="1">
      <alignment horizontal="left"/>
    </xf>
    <xf numFmtId="0" fontId="15" fillId="0" borderId="0" xfId="0" applyFont="1" applyFill="1" applyAlignment="1"/>
    <xf numFmtId="0" fontId="14" fillId="0" borderId="0" xfId="1" applyFont="1" applyAlignment="1">
      <alignment horizontal="left"/>
    </xf>
    <xf numFmtId="0" fontId="16" fillId="0" borderId="0" xfId="1" applyFont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1" applyFont="1" applyAlignment="1">
      <alignment horizontal="left"/>
    </xf>
    <xf numFmtId="0" fontId="1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Alignment="1"/>
    <xf numFmtId="0" fontId="17" fillId="0" borderId="0" xfId="1" applyFont="1" applyBorder="1" applyAlignment="1">
      <alignment horizontal="left"/>
    </xf>
    <xf numFmtId="0" fontId="15" fillId="0" borderId="0" xfId="0" applyFont="1" applyFill="1" applyBorder="1" applyAlignment="1"/>
    <xf numFmtId="0" fontId="17" fillId="0" borderId="0" xfId="1" applyFont="1" applyBorder="1" applyAlignment="1">
      <alignment vertical="center"/>
    </xf>
    <xf numFmtId="0" fontId="16" fillId="0" borderId="5" xfId="1" applyFont="1" applyBorder="1" applyAlignment="1">
      <alignment vertical="center"/>
    </xf>
    <xf numFmtId="0" fontId="0" fillId="0" borderId="5" xfId="0" applyBorder="1"/>
    <xf numFmtId="0" fontId="18" fillId="0" borderId="0" xfId="0" applyFont="1" applyFill="1" applyAlignment="1">
      <alignment vertical="center"/>
    </xf>
    <xf numFmtId="3" fontId="0" fillId="0" borderId="5" xfId="0" applyNumberFormat="1" applyBorder="1"/>
    <xf numFmtId="3" fontId="0" fillId="0" borderId="0" xfId="0" applyNumberFormat="1" applyFill="1" applyBorder="1"/>
    <xf numFmtId="0" fontId="3" fillId="3" borderId="0" xfId="0" applyFont="1" applyFill="1"/>
    <xf numFmtId="0" fontId="20" fillId="3" borderId="0" xfId="2" applyFont="1" applyFill="1"/>
    <xf numFmtId="0" fontId="0" fillId="4" borderId="0" xfId="0" applyFill="1"/>
    <xf numFmtId="0" fontId="21" fillId="2" borderId="0" xfId="0" applyFont="1" applyFill="1"/>
    <xf numFmtId="0" fontId="22" fillId="2" borderId="0" xfId="0" applyFont="1" applyFill="1"/>
    <xf numFmtId="0" fontId="0" fillId="0" borderId="4" xfId="0" applyBorder="1"/>
    <xf numFmtId="3" fontId="0" fillId="0" borderId="6" xfId="0" applyNumberFormat="1" applyBorder="1"/>
    <xf numFmtId="3" fontId="0" fillId="0" borderId="8" xfId="0" applyNumberFormat="1" applyFill="1" applyBorder="1"/>
    <xf numFmtId="2" fontId="0" fillId="0" borderId="7" xfId="0" applyNumberFormat="1" applyBorder="1"/>
    <xf numFmtId="2" fontId="0" fillId="0" borderId="0" xfId="0" applyNumberFormat="1" applyBorder="1"/>
    <xf numFmtId="2" fontId="0" fillId="0" borderId="7" xfId="0" applyNumberFormat="1" applyFont="1" applyBorder="1"/>
    <xf numFmtId="3" fontId="0" fillId="0" borderId="9" xfId="0" applyNumberFormat="1" applyBorder="1"/>
    <xf numFmtId="3" fontId="0" fillId="0" borderId="1" xfId="0" applyNumberFormat="1" applyBorder="1"/>
    <xf numFmtId="3" fontId="0" fillId="0" borderId="10" xfId="0" applyNumberFormat="1" applyBorder="1"/>
    <xf numFmtId="0" fontId="4" fillId="4" borderId="0" xfId="0" applyFont="1" applyFill="1" applyBorder="1"/>
    <xf numFmtId="0" fontId="25" fillId="2" borderId="0" xfId="0" applyFont="1" applyFill="1" applyAlignment="1">
      <alignment vertical="center" wrapText="1"/>
    </xf>
    <xf numFmtId="0" fontId="0" fillId="0" borderId="0" xfId="0" applyFill="1"/>
    <xf numFmtId="0" fontId="4" fillId="0" borderId="4" xfId="0" applyFont="1" applyBorder="1"/>
    <xf numFmtId="0" fontId="4" fillId="0" borderId="6" xfId="0" applyFont="1" applyBorder="1"/>
    <xf numFmtId="0" fontId="23" fillId="0" borderId="13" xfId="0" applyFont="1" applyBorder="1" applyAlignment="1">
      <alignment vertical="center" wrapText="1"/>
    </xf>
    <xf numFmtId="0" fontId="4" fillId="0" borderId="14" xfId="0" applyFont="1" applyBorder="1"/>
    <xf numFmtId="0" fontId="24" fillId="0" borderId="3" xfId="0" applyFont="1" applyBorder="1" applyAlignment="1">
      <alignment vertical="center" wrapText="1"/>
    </xf>
    <xf numFmtId="0" fontId="0" fillId="0" borderId="15" xfId="0" applyBorder="1"/>
    <xf numFmtId="0" fontId="23" fillId="0" borderId="13" xfId="0" applyFont="1" applyFill="1" applyBorder="1" applyAlignment="1">
      <alignment vertical="center" wrapText="1"/>
    </xf>
    <xf numFmtId="0" fontId="23" fillId="3" borderId="13" xfId="0" applyFont="1" applyFill="1" applyBorder="1" applyAlignment="1">
      <alignment vertical="center" wrapText="1"/>
    </xf>
    <xf numFmtId="0" fontId="4" fillId="4" borderId="11" xfId="0" applyFont="1" applyFill="1" applyBorder="1"/>
    <xf numFmtId="3" fontId="4" fillId="4" borderId="11" xfId="0" applyNumberFormat="1" applyFont="1" applyFill="1" applyBorder="1"/>
    <xf numFmtId="3" fontId="4" fillId="4" borderId="12" xfId="0" applyNumberFormat="1" applyFont="1" applyFill="1" applyBorder="1"/>
    <xf numFmtId="3" fontId="4" fillId="4" borderId="13" xfId="0" applyNumberFormat="1" applyFont="1" applyFill="1" applyBorder="1"/>
    <xf numFmtId="0" fontId="4" fillId="4" borderId="12" xfId="0" applyFont="1" applyFill="1" applyBorder="1"/>
    <xf numFmtId="0" fontId="4" fillId="4" borderId="13" xfId="0" applyFont="1" applyFill="1" applyBorder="1"/>
    <xf numFmtId="0" fontId="4" fillId="4" borderId="3" xfId="0" applyFont="1" applyFill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/>
    <xf numFmtId="164" fontId="4" fillId="4" borderId="13" xfId="0" applyNumberFormat="1" applyFont="1" applyFill="1" applyBorder="1"/>
    <xf numFmtId="0" fontId="16" fillId="4" borderId="11" xfId="0" applyFont="1" applyFill="1" applyBorder="1" applyAlignment="1">
      <alignment vertical="center"/>
    </xf>
    <xf numFmtId="0" fontId="16" fillId="4" borderId="11" xfId="1" applyFont="1" applyFill="1" applyBorder="1" applyAlignment="1">
      <alignment vertical="center"/>
    </xf>
    <xf numFmtId="0" fontId="16" fillId="4" borderId="11" xfId="1" applyFont="1" applyFill="1" applyBorder="1" applyAlignment="1">
      <alignment horizontal="left"/>
    </xf>
    <xf numFmtId="0" fontId="14" fillId="4" borderId="11" xfId="0" applyFont="1" applyFill="1" applyBorder="1" applyAlignment="1">
      <alignment vertical="center"/>
    </xf>
    <xf numFmtId="0" fontId="16" fillId="6" borderId="11" xfId="0" applyFont="1" applyFill="1" applyBorder="1" applyAlignment="1">
      <alignment vertical="center"/>
    </xf>
    <xf numFmtId="3" fontId="4" fillId="6" borderId="11" xfId="0" applyNumberFormat="1" applyFont="1" applyFill="1" applyBorder="1"/>
    <xf numFmtId="3" fontId="4" fillId="6" borderId="12" xfId="0" applyNumberFormat="1" applyFont="1" applyFill="1" applyBorder="1"/>
    <xf numFmtId="3" fontId="4" fillId="6" borderId="13" xfId="0" applyNumberFormat="1" applyFont="1" applyFill="1" applyBorder="1"/>
    <xf numFmtId="0" fontId="14" fillId="6" borderId="11" xfId="0" applyFont="1" applyFill="1" applyBorder="1" applyAlignment="1">
      <alignment horizontal="left" vertical="center"/>
    </xf>
    <xf numFmtId="0" fontId="12" fillId="0" borderId="0" xfId="0" applyFont="1" applyBorder="1"/>
    <xf numFmtId="0" fontId="12" fillId="0" borderId="8" xfId="0" applyFont="1" applyFill="1" applyBorder="1"/>
    <xf numFmtId="3" fontId="26" fillId="0" borderId="7" xfId="0" applyNumberFormat="1" applyFont="1" applyFill="1" applyBorder="1"/>
    <xf numFmtId="3" fontId="26" fillId="0" borderId="0" xfId="0" applyNumberFormat="1" applyFont="1" applyFill="1" applyBorder="1"/>
    <xf numFmtId="3" fontId="26" fillId="0" borderId="8" xfId="0" applyNumberFormat="1" applyFont="1" applyFill="1" applyBorder="1"/>
    <xf numFmtId="0" fontId="12" fillId="0" borderId="0" xfId="0" applyFont="1" applyFill="1"/>
    <xf numFmtId="0" fontId="0" fillId="0" borderId="6" xfId="0" applyBorder="1"/>
    <xf numFmtId="0" fontId="0" fillId="0" borderId="16" xfId="0" applyBorder="1"/>
    <xf numFmtId="0" fontId="0" fillId="0" borderId="7" xfId="0" applyFont="1" applyBorder="1" applyAlignment="1">
      <alignment horizontal="left" indent="1"/>
    </xf>
    <xf numFmtId="0" fontId="11" fillId="0" borderId="9" xfId="0" applyFont="1" applyBorder="1"/>
    <xf numFmtId="0" fontId="4" fillId="4" borderId="17" xfId="0" applyFont="1" applyFill="1" applyBorder="1"/>
    <xf numFmtId="0" fontId="3" fillId="0" borderId="0" xfId="0" applyFont="1" applyFill="1"/>
    <xf numFmtId="0" fontId="11" fillId="0" borderId="0" xfId="0" applyFont="1"/>
    <xf numFmtId="3" fontId="0" fillId="0" borderId="0" xfId="0" applyNumberFormat="1" applyFont="1" applyFill="1" applyBorder="1"/>
    <xf numFmtId="3" fontId="0" fillId="0" borderId="5" xfId="0" applyNumberFormat="1" applyFont="1" applyBorder="1"/>
    <xf numFmtId="3" fontId="4" fillId="4" borderId="17" xfId="0" applyNumberFormat="1" applyFont="1" applyFill="1" applyBorder="1"/>
    <xf numFmtId="0" fontId="0" fillId="0" borderId="0" xfId="0" quotePrefix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11" fillId="0" borderId="0" xfId="0" applyFont="1" applyAlignment="1">
      <alignment horizontal="left"/>
    </xf>
    <xf numFmtId="165" fontId="0" fillId="0" borderId="0" xfId="0" applyNumberFormat="1" applyBorder="1"/>
    <xf numFmtId="165" fontId="0" fillId="0" borderId="8" xfId="0" applyNumberFormat="1" applyBorder="1"/>
    <xf numFmtId="9" fontId="0" fillId="0" borderId="0" xfId="0" applyNumberFormat="1" applyBorder="1"/>
    <xf numFmtId="9" fontId="0" fillId="0" borderId="8" xfId="0" applyNumberFormat="1" applyBorder="1"/>
    <xf numFmtId="3" fontId="11" fillId="0" borderId="0" xfId="0" applyNumberFormat="1" applyFont="1" applyBorder="1"/>
    <xf numFmtId="3" fontId="11" fillId="0" borderId="8" xfId="0" applyNumberFormat="1" applyFont="1" applyBorder="1"/>
    <xf numFmtId="0" fontId="11" fillId="0" borderId="0" xfId="0" applyFont="1" applyBorder="1"/>
    <xf numFmtId="3" fontId="11" fillId="0" borderId="1" xfId="0" applyNumberFormat="1" applyFont="1" applyBorder="1"/>
    <xf numFmtId="3" fontId="11" fillId="0" borderId="10" xfId="0" applyNumberFormat="1" applyFont="1" applyBorder="1"/>
    <xf numFmtId="0" fontId="2" fillId="3" borderId="0" xfId="0" applyFont="1" applyFill="1"/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right"/>
    </xf>
    <xf numFmtId="0" fontId="16" fillId="3" borderId="1" xfId="0" applyFont="1" applyFill="1" applyBorder="1" applyAlignment="1">
      <alignment horizontal="right"/>
    </xf>
    <xf numFmtId="3" fontId="17" fillId="5" borderId="0" xfId="0" applyNumberFormat="1" applyFont="1" applyFill="1" applyBorder="1" applyAlignment="1">
      <alignment horizontal="center"/>
    </xf>
    <xf numFmtId="0" fontId="17" fillId="5" borderId="0" xfId="0" applyFont="1" applyFill="1" applyBorder="1"/>
    <xf numFmtId="3" fontId="17" fillId="5" borderId="0" xfId="0" applyNumberFormat="1" applyFont="1" applyFill="1" applyBorder="1"/>
    <xf numFmtId="0" fontId="17" fillId="3" borderId="0" xfId="0" applyFont="1" applyFill="1" applyBorder="1"/>
    <xf numFmtId="14" fontId="17" fillId="3" borderId="0" xfId="0" quotePrefix="1" applyNumberFormat="1" applyFont="1" applyFill="1" applyBorder="1" applyAlignment="1">
      <alignment horizontal="right"/>
    </xf>
    <xf numFmtId="3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/>
    <xf numFmtId="0" fontId="5" fillId="5" borderId="2" xfId="0" applyFont="1" applyFill="1" applyBorder="1" applyAlignment="1">
      <alignment horizontal="left"/>
    </xf>
    <xf numFmtId="0" fontId="17" fillId="5" borderId="2" xfId="0" applyFont="1" applyFill="1" applyBorder="1"/>
    <xf numFmtId="3" fontId="16" fillId="5" borderId="2" xfId="0" applyNumberFormat="1" applyFont="1" applyFill="1" applyBorder="1"/>
    <xf numFmtId="164" fontId="16" fillId="3" borderId="2" xfId="0" applyNumberFormat="1" applyFont="1" applyFill="1" applyBorder="1" applyAlignment="1">
      <alignment horizontal="center"/>
    </xf>
    <xf numFmtId="164" fontId="16" fillId="3" borderId="2" xfId="0" applyNumberFormat="1" applyFont="1" applyFill="1" applyBorder="1"/>
    <xf numFmtId="0" fontId="16" fillId="5" borderId="0" xfId="0" applyFont="1" applyFill="1" applyAlignment="1">
      <alignment horizontal="center"/>
    </xf>
    <xf numFmtId="0" fontId="27" fillId="5" borderId="0" xfId="0" applyFont="1" applyFill="1"/>
    <xf numFmtId="0" fontId="17" fillId="5" borderId="0" xfId="0" applyFont="1" applyFill="1"/>
    <xf numFmtId="0" fontId="16" fillId="3" borderId="0" xfId="0" applyFont="1" applyFill="1" applyAlignment="1">
      <alignment horizontal="right"/>
    </xf>
    <xf numFmtId="14" fontId="17" fillId="3" borderId="0" xfId="0" applyNumberFormat="1" applyFont="1" applyFill="1" applyBorder="1" applyAlignment="1">
      <alignment horizontal="right"/>
    </xf>
    <xf numFmtId="0" fontId="16" fillId="5" borderId="1" xfId="0" applyFont="1" applyFill="1" applyBorder="1" applyAlignment="1">
      <alignment horizontal="right" wrapText="1"/>
    </xf>
    <xf numFmtId="1" fontId="0" fillId="0" borderId="0" xfId="0" applyNumberFormat="1"/>
    <xf numFmtId="165" fontId="0" fillId="0" borderId="0" xfId="3" applyNumberFormat="1" applyFont="1"/>
    <xf numFmtId="3" fontId="4" fillId="4" borderId="7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4" fillId="4" borderId="8" xfId="0" applyNumberFormat="1" applyFont="1" applyFill="1" applyBorder="1" applyAlignment="1">
      <alignment horizontal="right"/>
    </xf>
    <xf numFmtId="3" fontId="0" fillId="0" borderId="0" xfId="0" applyNumberFormat="1"/>
    <xf numFmtId="3" fontId="26" fillId="0" borderId="9" xfId="0" applyNumberFormat="1" applyFont="1" applyFill="1" applyBorder="1"/>
    <xf numFmtId="3" fontId="26" fillId="0" borderId="1" xfId="0" applyNumberFormat="1" applyFont="1" applyFill="1" applyBorder="1"/>
    <xf numFmtId="3" fontId="26" fillId="0" borderId="10" xfId="0" applyNumberFormat="1" applyFont="1" applyFill="1" applyBorder="1"/>
    <xf numFmtId="0" fontId="4" fillId="2" borderId="1" xfId="0" applyFont="1" applyFill="1" applyBorder="1"/>
    <xf numFmtId="0" fontId="3" fillId="2" borderId="9" xfId="0" applyFont="1" applyFill="1" applyBorder="1"/>
    <xf numFmtId="0" fontId="3" fillId="2" borderId="1" xfId="0" applyFont="1" applyFill="1" applyBorder="1"/>
    <xf numFmtId="0" fontId="3" fillId="2" borderId="10" xfId="0" applyFont="1" applyFill="1" applyBorder="1"/>
    <xf numFmtId="0" fontId="4" fillId="2" borderId="10" xfId="0" applyFont="1" applyFill="1" applyBorder="1"/>
    <xf numFmtId="0" fontId="3" fillId="0" borderId="14" xfId="0" applyFont="1" applyFill="1" applyBorder="1"/>
    <xf numFmtId="0" fontId="3" fillId="0" borderId="15" xfId="0" applyFont="1" applyFill="1" applyBorder="1"/>
    <xf numFmtId="0" fontId="3" fillId="0" borderId="15" xfId="0" applyFont="1" applyBorder="1"/>
    <xf numFmtId="0" fontId="3" fillId="0" borderId="19" xfId="0" applyFont="1" applyBorder="1"/>
    <xf numFmtId="3" fontId="0" fillId="0" borderId="18" xfId="0" applyNumberFormat="1" applyFont="1" applyBorder="1"/>
    <xf numFmtId="3" fontId="0" fillId="0" borderId="20" xfId="0" applyNumberFormat="1" applyFont="1" applyBorder="1"/>
    <xf numFmtId="3" fontId="0" fillId="0" borderId="20" xfId="0" applyNumberFormat="1" applyFont="1" applyFill="1" applyBorder="1"/>
    <xf numFmtId="0" fontId="4" fillId="4" borderId="1" xfId="0" applyFont="1" applyFill="1" applyBorder="1" applyAlignment="1">
      <alignment horizontal="right"/>
    </xf>
    <xf numFmtId="3" fontId="0" fillId="0" borderId="4" xfId="0" applyNumberFormat="1" applyBorder="1"/>
    <xf numFmtId="3" fontId="0" fillId="0" borderId="7" xfId="0" applyNumberFormat="1" applyFill="1" applyBorder="1"/>
    <xf numFmtId="0" fontId="0" fillId="0" borderId="0" xfId="0" applyFill="1" applyBorder="1"/>
    <xf numFmtId="3" fontId="4" fillId="4" borderId="21" xfId="0" applyNumberFormat="1" applyFont="1" applyFill="1" applyBorder="1"/>
    <xf numFmtId="3" fontId="17" fillId="5" borderId="0" xfId="0" applyNumberFormat="1" applyFont="1" applyFill="1" applyBorder="1" applyAlignment="1">
      <alignment horizontal="right"/>
    </xf>
    <xf numFmtId="0" fontId="11" fillId="0" borderId="1" xfId="0" applyFont="1" applyBorder="1"/>
    <xf numFmtId="3" fontId="3" fillId="0" borderId="0" xfId="0" quotePrefix="1" applyNumberFormat="1" applyFont="1" applyBorder="1"/>
    <xf numFmtId="3" fontId="4" fillId="0" borderId="0" xfId="0" applyNumberFormat="1" applyFont="1"/>
    <xf numFmtId="9" fontId="3" fillId="0" borderId="0" xfId="3" applyFont="1"/>
    <xf numFmtId="165" fontId="3" fillId="0" borderId="0" xfId="3" applyNumberFormat="1" applyFont="1"/>
    <xf numFmtId="3" fontId="3" fillId="0" borderId="0" xfId="0" applyNumberFormat="1" applyFont="1"/>
    <xf numFmtId="9" fontId="0" fillId="0" borderId="0" xfId="3" applyFont="1"/>
    <xf numFmtId="9" fontId="3" fillId="0" borderId="0" xfId="0" applyNumberFormat="1" applyFont="1"/>
    <xf numFmtId="1" fontId="3" fillId="0" borderId="0" xfId="0" applyNumberFormat="1" applyFont="1" applyBorder="1"/>
    <xf numFmtId="3" fontId="3" fillId="0" borderId="8" xfId="0" quotePrefix="1" applyNumberFormat="1" applyFont="1" applyBorder="1"/>
    <xf numFmtId="0" fontId="0" fillId="0" borderId="1" xfId="0" applyFill="1" applyBorder="1"/>
    <xf numFmtId="3" fontId="0" fillId="0" borderId="1" xfId="0" applyNumberFormat="1" applyFill="1" applyBorder="1"/>
    <xf numFmtId="3" fontId="3" fillId="0" borderId="8" xfId="0" applyNumberFormat="1" applyFont="1" applyFill="1" applyBorder="1"/>
    <xf numFmtId="1" fontId="3" fillId="0" borderId="8" xfId="0" applyNumberFormat="1" applyFont="1" applyFill="1" applyBorder="1"/>
    <xf numFmtId="3" fontId="3" fillId="0" borderId="0" xfId="0" applyNumberFormat="1" applyFont="1" applyFill="1" applyBorder="1"/>
    <xf numFmtId="164" fontId="0" fillId="0" borderId="0" xfId="0" applyNumberFormat="1" applyFill="1" applyBorder="1"/>
    <xf numFmtId="2" fontId="0" fillId="0" borderId="0" xfId="0" applyNumberFormat="1" applyFill="1" applyBorder="1"/>
    <xf numFmtId="2" fontId="11" fillId="0" borderId="0" xfId="0" applyNumberFormat="1" applyFont="1"/>
    <xf numFmtId="0" fontId="3" fillId="0" borderId="6" xfId="0" applyFont="1" applyBorder="1"/>
    <xf numFmtId="3" fontId="4" fillId="4" borderId="22" xfId="0" applyNumberFormat="1" applyFont="1" applyFill="1" applyBorder="1"/>
    <xf numFmtId="165" fontId="0" fillId="0" borderId="0" xfId="3" applyNumberFormat="1" applyFont="1" applyBorder="1"/>
    <xf numFmtId="165" fontId="0" fillId="0" borderId="8" xfId="3" applyNumberFormat="1" applyFont="1" applyBorder="1"/>
    <xf numFmtId="164" fontId="0" fillId="0" borderId="0" xfId="0" applyNumberFormat="1" applyFont="1" applyBorder="1"/>
    <xf numFmtId="164" fontId="0" fillId="0" borderId="8" xfId="0" applyNumberFormat="1" applyFont="1" applyBorder="1"/>
    <xf numFmtId="1" fontId="11" fillId="0" borderId="0" xfId="0" applyNumberFormat="1" applyFont="1" applyBorder="1"/>
    <xf numFmtId="1" fontId="11" fillId="0" borderId="8" xfId="0" applyNumberFormat="1" applyFont="1" applyBorder="1"/>
    <xf numFmtId="9" fontId="11" fillId="0" borderId="0" xfId="0" applyNumberFormat="1" applyFont="1" applyBorder="1"/>
    <xf numFmtId="0" fontId="11" fillId="0" borderId="0" xfId="0" quotePrefix="1" applyFont="1" applyAlignment="1">
      <alignment horizontal="left" indent="1"/>
    </xf>
    <xf numFmtId="9" fontId="11" fillId="0" borderId="8" xfId="0" applyNumberFormat="1" applyFont="1" applyBorder="1"/>
    <xf numFmtId="9" fontId="0" fillId="0" borderId="0" xfId="0" applyNumberFormat="1" applyFill="1" applyBorder="1"/>
    <xf numFmtId="9" fontId="0" fillId="0" borderId="0" xfId="3" applyFont="1" applyBorder="1"/>
    <xf numFmtId="9" fontId="0" fillId="0" borderId="8" xfId="3" applyFont="1" applyBorder="1"/>
    <xf numFmtId="0" fontId="30" fillId="0" borderId="0" xfId="0" applyFont="1"/>
    <xf numFmtId="3" fontId="4" fillId="4" borderId="23" xfId="0" applyNumberFormat="1" applyFont="1" applyFill="1" applyBorder="1"/>
    <xf numFmtId="0" fontId="3" fillId="4" borderId="0" xfId="0" applyFont="1" applyFill="1" applyBorder="1"/>
    <xf numFmtId="0" fontId="3" fillId="4" borderId="8" xfId="0" applyFont="1" applyFill="1" applyBorder="1"/>
    <xf numFmtId="9" fontId="3" fillId="0" borderId="0" xfId="3" applyFont="1" applyBorder="1"/>
    <xf numFmtId="3" fontId="3" fillId="0" borderId="7" xfId="0" applyNumberFormat="1" applyFont="1" applyFill="1" applyBorder="1"/>
    <xf numFmtId="0" fontId="4" fillId="4" borderId="8" xfId="0" applyFont="1" applyFill="1" applyBorder="1"/>
    <xf numFmtId="9" fontId="3" fillId="0" borderId="8" xfId="3" applyFont="1" applyBorder="1"/>
    <xf numFmtId="9" fontId="3" fillId="0" borderId="0" xfId="0" applyNumberFormat="1" applyFont="1" applyBorder="1"/>
    <xf numFmtId="9" fontId="3" fillId="0" borderId="8" xfId="0" applyNumberFormat="1" applyFont="1" applyBorder="1"/>
    <xf numFmtId="165" fontId="4" fillId="0" borderId="0" xfId="3" applyNumberFormat="1" applyFont="1" applyBorder="1"/>
    <xf numFmtId="0" fontId="4" fillId="0" borderId="0" xfId="0" applyFont="1" applyBorder="1"/>
    <xf numFmtId="0" fontId="12" fillId="0" borderId="0" xfId="0" applyFont="1" applyFill="1" applyBorder="1"/>
    <xf numFmtId="166" fontId="4" fillId="4" borderId="12" xfId="0" applyNumberFormat="1" applyFont="1" applyFill="1" applyBorder="1"/>
    <xf numFmtId="0" fontId="3" fillId="2" borderId="7" xfId="0" applyFont="1" applyFill="1" applyBorder="1"/>
    <xf numFmtId="166" fontId="4" fillId="4" borderId="11" xfId="0" applyNumberFormat="1" applyFont="1" applyFill="1" applyBorder="1"/>
    <xf numFmtId="0" fontId="17" fillId="3" borderId="0" xfId="0" applyFont="1" applyFill="1"/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9" fillId="2" borderId="0" xfId="0" applyFont="1" applyFill="1" applyAlignment="1">
      <alignment horizontal="center" wrapText="1"/>
    </xf>
  </cellXfs>
  <cellStyles count="4">
    <cellStyle name="Hyperlink" xfId="2" builtinId="8"/>
    <cellStyle name="Normal" xfId="0" builtinId="0"/>
    <cellStyle name="Normal 2" xfId="1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00A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15240</xdr:colOff>
      <xdr:row>3</xdr:row>
      <xdr:rowOff>0</xdr:rowOff>
    </xdr:from>
    <xdr:to>
      <xdr:col>12</xdr:col>
      <xdr:colOff>421580</xdr:colOff>
      <xdr:row>5</xdr:row>
      <xdr:rowOff>15226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0" y="1043940"/>
          <a:ext cx="1625540" cy="380986"/>
        </a:xfrm>
        <a:prstGeom prst="rect">
          <a:avLst/>
        </a:prstGeom>
      </xdr:spPr>
    </xdr:pic>
    <xdr:clientData/>
  </xdr:twoCellAnchor>
  <xdr:twoCellAnchor editAs="oneCell">
    <xdr:from>
      <xdr:col>10</xdr:col>
      <xdr:colOff>15241</xdr:colOff>
      <xdr:row>0</xdr:row>
      <xdr:rowOff>144780</xdr:rowOff>
    </xdr:from>
    <xdr:to>
      <xdr:col>17</xdr:col>
      <xdr:colOff>297181</xdr:colOff>
      <xdr:row>2</xdr:row>
      <xdr:rowOff>16805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0441" y="144780"/>
          <a:ext cx="4549140" cy="6264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137160</xdr:colOff>
          <xdr:row>6</xdr:row>
          <xdr:rowOff>0</xdr:rowOff>
        </xdr:from>
        <xdr:to>
          <xdr:col>14</xdr:col>
          <xdr:colOff>411480</xdr:colOff>
          <xdr:row>26</xdr:row>
          <xdr:rowOff>160020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2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373380</xdr:colOff>
          <xdr:row>6</xdr:row>
          <xdr:rowOff>7620</xdr:rowOff>
        </xdr:from>
        <xdr:to>
          <xdr:col>10</xdr:col>
          <xdr:colOff>22860</xdr:colOff>
          <xdr:row>26</xdr:row>
          <xdr:rowOff>152400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2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6</xdr:row>
          <xdr:rowOff>7620</xdr:rowOff>
        </xdr:from>
        <xdr:to>
          <xdr:col>5</xdr:col>
          <xdr:colOff>274320</xdr:colOff>
          <xdr:row>26</xdr:row>
          <xdr:rowOff>144780</xdr:rowOff>
        </xdr:to>
        <xdr:sp macro="" textlink="">
          <xdr:nvSpPr>
            <xdr:cNvPr id="11269" name="Object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2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25399</xdr:colOff>
      <xdr:row>1</xdr:row>
      <xdr:rowOff>173694</xdr:rowOff>
    </xdr:from>
    <xdr:to>
      <xdr:col>4</xdr:col>
      <xdr:colOff>473286</xdr:colOff>
      <xdr:row>15</xdr:row>
      <xdr:rowOff>244655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99" y="453094"/>
          <a:ext cx="8796867" cy="2667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5.emf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0D0"/>
  </sheetPr>
  <dimension ref="B1:G21"/>
  <sheetViews>
    <sheetView workbookViewId="0"/>
  </sheetViews>
  <sheetFormatPr defaultColWidth="8.88671875" defaultRowHeight="14.4" x14ac:dyDescent="0.3"/>
  <cols>
    <col min="1" max="1" width="8.88671875" style="5"/>
    <col min="2" max="2" width="34.77734375" style="5" customWidth="1"/>
    <col min="3" max="4" width="8.88671875" style="5"/>
    <col min="5" max="5" width="17.88671875" style="5" bestFit="1" customWidth="1"/>
    <col min="6" max="6" width="8.88671875" style="5"/>
    <col min="7" max="7" width="10.88671875" style="5" bestFit="1" customWidth="1"/>
    <col min="8" max="16384" width="8.88671875" style="5"/>
  </cols>
  <sheetData>
    <row r="1" spans="2:7" s="1" customFormat="1" x14ac:dyDescent="0.3"/>
    <row r="2" spans="2:7" s="1" customFormat="1" ht="45" x14ac:dyDescent="0.7">
      <c r="B2" s="87" t="s">
        <v>220</v>
      </c>
    </row>
    <row r="3" spans="2:7" s="1" customFormat="1" x14ac:dyDescent="0.3"/>
    <row r="4" spans="2:7" s="1" customFormat="1" x14ac:dyDescent="0.3"/>
    <row r="5" spans="2:7" s="1" customFormat="1" x14ac:dyDescent="0.3"/>
    <row r="6" spans="2:7" s="1" customFormat="1" x14ac:dyDescent="0.3"/>
    <row r="8" spans="2:7" x14ac:dyDescent="0.3">
      <c r="B8" s="11" t="s">
        <v>205</v>
      </c>
      <c r="C8" s="23"/>
      <c r="D8" s="86"/>
      <c r="E8" s="11" t="s">
        <v>315</v>
      </c>
      <c r="F8" s="11"/>
      <c r="G8" s="11" t="s">
        <v>219</v>
      </c>
    </row>
    <row r="9" spans="2:7" x14ac:dyDescent="0.3">
      <c r="B9" s="85" t="s">
        <v>271</v>
      </c>
      <c r="C9" s="84"/>
      <c r="E9" s="84" t="s">
        <v>296</v>
      </c>
      <c r="F9" s="84"/>
      <c r="G9" s="84"/>
    </row>
    <row r="10" spans="2:7" x14ac:dyDescent="0.3">
      <c r="B10" s="85" t="s">
        <v>380</v>
      </c>
      <c r="C10" s="84"/>
      <c r="E10" s="84" t="s">
        <v>381</v>
      </c>
      <c r="F10" s="84"/>
      <c r="G10" s="84"/>
    </row>
    <row r="11" spans="2:7" x14ac:dyDescent="0.3">
      <c r="B11" s="85" t="s">
        <v>207</v>
      </c>
      <c r="C11" s="84"/>
      <c r="E11" s="84" t="s">
        <v>212</v>
      </c>
      <c r="F11" s="84"/>
      <c r="G11" s="84" t="s">
        <v>15</v>
      </c>
    </row>
    <row r="12" spans="2:7" x14ac:dyDescent="0.3">
      <c r="B12" s="85" t="s">
        <v>389</v>
      </c>
      <c r="C12" s="84"/>
      <c r="E12" s="84" t="s">
        <v>390</v>
      </c>
      <c r="F12" s="84"/>
      <c r="G12" s="84" t="s">
        <v>15</v>
      </c>
    </row>
    <row r="13" spans="2:7" x14ac:dyDescent="0.3">
      <c r="B13" s="85" t="s">
        <v>206</v>
      </c>
      <c r="C13" s="84"/>
      <c r="E13" s="84" t="s">
        <v>213</v>
      </c>
      <c r="F13" s="84"/>
      <c r="G13" s="84" t="s">
        <v>270</v>
      </c>
    </row>
    <row r="14" spans="2:7" x14ac:dyDescent="0.3">
      <c r="B14" s="85" t="s">
        <v>208</v>
      </c>
      <c r="C14" s="84"/>
      <c r="E14" s="84" t="s">
        <v>214</v>
      </c>
      <c r="F14" s="84"/>
      <c r="G14" s="84" t="s">
        <v>15</v>
      </c>
    </row>
    <row r="15" spans="2:7" x14ac:dyDescent="0.3">
      <c r="B15" s="85" t="s">
        <v>209</v>
      </c>
      <c r="C15" s="84"/>
      <c r="E15" s="84" t="s">
        <v>218</v>
      </c>
      <c r="F15" s="84"/>
      <c r="G15" s="84" t="s">
        <v>15</v>
      </c>
    </row>
    <row r="16" spans="2:7" x14ac:dyDescent="0.3">
      <c r="B16" s="85" t="s">
        <v>210</v>
      </c>
      <c r="C16" s="84"/>
      <c r="E16" s="84" t="s">
        <v>217</v>
      </c>
      <c r="F16" s="84"/>
      <c r="G16" s="84" t="s">
        <v>15</v>
      </c>
    </row>
    <row r="17" spans="2:7" x14ac:dyDescent="0.3">
      <c r="B17" s="85" t="s">
        <v>215</v>
      </c>
      <c r="C17" s="84"/>
      <c r="E17" s="84" t="s">
        <v>215</v>
      </c>
      <c r="F17" s="84"/>
      <c r="G17" s="84" t="s">
        <v>15</v>
      </c>
    </row>
    <row r="18" spans="2:7" x14ac:dyDescent="0.3">
      <c r="B18" s="85" t="s">
        <v>269</v>
      </c>
      <c r="C18" s="84"/>
      <c r="E18" s="84" t="s">
        <v>269</v>
      </c>
      <c r="F18" s="84"/>
      <c r="G18" s="84" t="s">
        <v>270</v>
      </c>
    </row>
    <row r="19" spans="2:7" x14ac:dyDescent="0.3">
      <c r="B19" s="85" t="s">
        <v>382</v>
      </c>
      <c r="C19" s="84"/>
      <c r="E19" s="84" t="s">
        <v>383</v>
      </c>
      <c r="F19" s="84"/>
      <c r="G19" s="84"/>
    </row>
    <row r="20" spans="2:7" x14ac:dyDescent="0.3">
      <c r="B20" s="85" t="s">
        <v>211</v>
      </c>
      <c r="C20" s="84"/>
      <c r="E20" s="84" t="s">
        <v>216</v>
      </c>
      <c r="F20" s="84"/>
      <c r="G20" s="84" t="s">
        <v>15</v>
      </c>
    </row>
    <row r="21" spans="2:7" x14ac:dyDescent="0.3">
      <c r="B21" s="86"/>
      <c r="C21" s="86"/>
      <c r="D21" s="86"/>
      <c r="E21" s="86"/>
      <c r="F21" s="86"/>
      <c r="G21" s="86"/>
    </row>
  </sheetData>
  <hyperlinks>
    <hyperlink ref="B11" location="'Q Figures'!A1" display="Quarterly figures" xr:uid="{00000000-0004-0000-0000-000000000000}"/>
    <hyperlink ref="B13" location="'Q Bridge'!A1" display="Quarterly Sales and EBIT brigde" xr:uid="{00000000-0004-0000-0000-000001000000}"/>
    <hyperlink ref="B14" location="'Q PGR'!A1" display="Quarterly Product group reporting" xr:uid="{00000000-0004-0000-0000-000002000000}"/>
    <hyperlink ref="B15" location="'FY Figures'!A1" display="Full year figures" xr:uid="{00000000-0004-0000-0000-000003000000}"/>
    <hyperlink ref="B16" location="'FY BS'!A1" display="Full year balance sheet" xr:uid="{00000000-0004-0000-0000-000004000000}"/>
    <hyperlink ref="B17" location="'Sales by country'!A1" display="Sales by country" xr:uid="{00000000-0004-0000-0000-000005000000}"/>
    <hyperlink ref="B20" location="ACQ!A1" display="Acquistions" xr:uid="{00000000-0004-0000-0000-000006000000}"/>
    <hyperlink ref="B18" location="'Key summary'!A1" display="Key summary" xr:uid="{00000000-0004-0000-0000-000007000000}"/>
    <hyperlink ref="B9" location="Definitions!A1" display="Financial deifinitions" xr:uid="{00000000-0004-0000-0000-000008000000}"/>
    <hyperlink ref="B10" location="AR!A1" display="Annual reports" xr:uid="{00000000-0004-0000-0000-000009000000}"/>
    <hyperlink ref="B19" location="SR!A1" display="Sustainability figures" xr:uid="{00000000-0004-0000-0000-00000A000000}"/>
    <hyperlink ref="B12" location="'Q BS'!A1" display="Quaterly balance sheet" xr:uid="{00000000-0004-0000-0000-00000B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2"/>
  <sheetViews>
    <sheetView zoomScale="107" zoomScaleNormal="107" workbookViewId="0"/>
  </sheetViews>
  <sheetFormatPr defaultRowHeight="14.4" x14ac:dyDescent="0.3"/>
  <cols>
    <col min="1" max="1" width="25.44140625" bestFit="1" customWidth="1"/>
    <col min="2" max="6" width="15.88671875" customWidth="1"/>
    <col min="7" max="7" width="15.88671875" style="35" customWidth="1"/>
    <col min="8" max="8" width="13.77734375" customWidth="1"/>
  </cols>
  <sheetData>
    <row r="1" spans="1:9" s="1" customFormat="1" ht="22.2" x14ac:dyDescent="0.35">
      <c r="A1" s="21" t="s">
        <v>0</v>
      </c>
      <c r="B1" s="21"/>
      <c r="C1" s="21"/>
      <c r="D1" s="21"/>
    </row>
    <row r="2" spans="1:9" s="2" customFormat="1" ht="16.2" x14ac:dyDescent="0.3">
      <c r="A2" s="88" t="s">
        <v>1</v>
      </c>
      <c r="B2" s="88"/>
      <c r="C2" s="88"/>
      <c r="D2" s="88"/>
    </row>
    <row r="3" spans="1:9" s="11" customFormat="1" ht="13.8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</row>
    <row r="4" spans="1:9" s="11" customFormat="1" ht="13.8" x14ac:dyDescent="0.25">
      <c r="B4" s="201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201" t="s">
        <v>106</v>
      </c>
      <c r="H4" s="201" t="s">
        <v>106</v>
      </c>
    </row>
    <row r="5" spans="1:9" x14ac:dyDescent="0.3">
      <c r="A5" s="194" t="s">
        <v>107</v>
      </c>
      <c r="B5" s="202">
        <v>23038.77</v>
      </c>
      <c r="C5" s="142">
        <v>25276</v>
      </c>
      <c r="D5" s="142">
        <v>26940</v>
      </c>
      <c r="E5" s="142">
        <v>30970</v>
      </c>
      <c r="F5" s="142">
        <v>36972</v>
      </c>
      <c r="G5" s="142">
        <v>34659</v>
      </c>
      <c r="H5" s="142">
        <v>36728</v>
      </c>
    </row>
    <row r="6" spans="1:9" x14ac:dyDescent="0.3">
      <c r="A6" s="195" t="s">
        <v>55</v>
      </c>
      <c r="B6" s="40">
        <v>3261.46</v>
      </c>
      <c r="C6" s="63">
        <v>3510</v>
      </c>
      <c r="D6" s="63">
        <v>3714</v>
      </c>
      <c r="E6" s="63">
        <v>3960</v>
      </c>
      <c r="F6" s="63">
        <v>4087</v>
      </c>
      <c r="G6" s="63">
        <v>4046</v>
      </c>
      <c r="H6" s="63">
        <v>5503</v>
      </c>
    </row>
    <row r="7" spans="1:9" x14ac:dyDescent="0.3">
      <c r="A7" s="195" t="s">
        <v>31</v>
      </c>
      <c r="B7" s="40">
        <v>3578.875</v>
      </c>
      <c r="C7" s="63">
        <v>3895</v>
      </c>
      <c r="D7" s="63">
        <v>4203</v>
      </c>
      <c r="E7" s="63">
        <v>4551</v>
      </c>
      <c r="F7" s="63">
        <v>4739</v>
      </c>
      <c r="G7" s="63">
        <v>4767</v>
      </c>
      <c r="H7" s="63">
        <v>5009</v>
      </c>
    </row>
    <row r="8" spans="1:9" x14ac:dyDescent="0.3">
      <c r="A8" s="195" t="s">
        <v>88</v>
      </c>
      <c r="B8" s="40">
        <v>3019.261</v>
      </c>
      <c r="C8" s="63">
        <v>2961</v>
      </c>
      <c r="D8" s="63">
        <v>3134</v>
      </c>
      <c r="E8" s="63">
        <v>3728</v>
      </c>
      <c r="F8" s="63">
        <v>4135</v>
      </c>
      <c r="G8" s="63">
        <v>3043</v>
      </c>
      <c r="H8" s="63">
        <v>4611</v>
      </c>
    </row>
    <row r="9" spans="1:9" x14ac:dyDescent="0.3">
      <c r="A9" s="195" t="s">
        <v>102</v>
      </c>
      <c r="B9" s="40">
        <v>2885.8270000000002</v>
      </c>
      <c r="C9" s="63">
        <v>2949</v>
      </c>
      <c r="D9" s="63">
        <v>3193</v>
      </c>
      <c r="E9" s="63">
        <v>3310</v>
      </c>
      <c r="F9" s="63">
        <v>3678</v>
      </c>
      <c r="G9" s="63">
        <v>3616</v>
      </c>
      <c r="H9" s="63">
        <v>4074</v>
      </c>
    </row>
    <row r="10" spans="1:9" x14ac:dyDescent="0.3">
      <c r="A10" s="195" t="s">
        <v>108</v>
      </c>
      <c r="B10" s="40">
        <v>6471.33</v>
      </c>
      <c r="C10" s="63">
        <v>5308</v>
      </c>
      <c r="D10" s="63">
        <v>4853</v>
      </c>
      <c r="E10" s="63">
        <v>4768</v>
      </c>
      <c r="F10" s="63">
        <v>4919</v>
      </c>
      <c r="G10" s="63">
        <v>4077</v>
      </c>
      <c r="H10" s="63">
        <v>3724</v>
      </c>
      <c r="I10" s="181"/>
    </row>
    <row r="11" spans="1:9" x14ac:dyDescent="0.3">
      <c r="A11" s="195" t="s">
        <v>74</v>
      </c>
      <c r="B11" s="40">
        <v>2009.9469999999999</v>
      </c>
      <c r="C11" s="63">
        <v>1974</v>
      </c>
      <c r="D11" s="63">
        <v>2145</v>
      </c>
      <c r="E11" s="63">
        <v>2100</v>
      </c>
      <c r="F11" s="63">
        <v>2625</v>
      </c>
      <c r="G11" s="63">
        <v>3124</v>
      </c>
      <c r="H11" s="63">
        <v>3377</v>
      </c>
      <c r="I11" s="181"/>
    </row>
    <row r="12" spans="1:9" x14ac:dyDescent="0.3">
      <c r="A12" s="195" t="s">
        <v>109</v>
      </c>
      <c r="B12" s="40">
        <v>2238.145</v>
      </c>
      <c r="C12" s="63">
        <v>2194</v>
      </c>
      <c r="D12" s="63">
        <v>2420</v>
      </c>
      <c r="E12" s="63">
        <v>2659</v>
      </c>
      <c r="F12" s="63">
        <v>2882</v>
      </c>
      <c r="G12" s="63">
        <v>2885</v>
      </c>
      <c r="H12" s="63">
        <v>3354</v>
      </c>
    </row>
    <row r="13" spans="1:9" x14ac:dyDescent="0.3">
      <c r="A13" s="195" t="s">
        <v>110</v>
      </c>
      <c r="B13" s="40">
        <v>1605.8530000000001</v>
      </c>
      <c r="C13" s="63">
        <v>1747</v>
      </c>
      <c r="D13" s="63">
        <v>1866</v>
      </c>
      <c r="E13" s="63">
        <v>2090</v>
      </c>
      <c r="F13" s="63">
        <v>2279</v>
      </c>
      <c r="G13" s="63">
        <v>2179</v>
      </c>
      <c r="H13" s="63">
        <v>2335</v>
      </c>
    </row>
    <row r="14" spans="1:9" x14ac:dyDescent="0.3">
      <c r="A14" s="195" t="s">
        <v>39</v>
      </c>
      <c r="B14" s="40">
        <v>1428.5940000000001</v>
      </c>
      <c r="C14" s="63">
        <v>1674</v>
      </c>
      <c r="D14" s="63">
        <v>1761</v>
      </c>
      <c r="E14" s="63">
        <v>1964</v>
      </c>
      <c r="F14" s="63">
        <v>2045</v>
      </c>
      <c r="G14" s="63">
        <v>1999</v>
      </c>
      <c r="H14" s="63">
        <v>1869</v>
      </c>
    </row>
    <row r="15" spans="1:9" x14ac:dyDescent="0.3">
      <c r="A15" s="195" t="s">
        <v>112</v>
      </c>
      <c r="B15" s="40">
        <v>1069.556</v>
      </c>
      <c r="C15" s="63">
        <v>1240</v>
      </c>
      <c r="D15" s="63">
        <v>1423</v>
      </c>
      <c r="E15" s="63">
        <v>1550</v>
      </c>
      <c r="F15" s="63">
        <v>1597</v>
      </c>
      <c r="G15" s="63">
        <v>1424</v>
      </c>
      <c r="H15" s="63">
        <v>1587</v>
      </c>
    </row>
    <row r="16" spans="1:9" x14ac:dyDescent="0.3">
      <c r="A16" s="195" t="s">
        <v>45</v>
      </c>
      <c r="B16" s="40">
        <v>1054.4760000000001</v>
      </c>
      <c r="C16" s="63">
        <v>956</v>
      </c>
      <c r="D16" s="63">
        <v>1274</v>
      </c>
      <c r="E16" s="63">
        <v>1407</v>
      </c>
      <c r="F16" s="63">
        <v>1636</v>
      </c>
      <c r="G16" s="63">
        <v>1395</v>
      </c>
      <c r="H16" s="63">
        <v>1571</v>
      </c>
    </row>
    <row r="17" spans="1:8" x14ac:dyDescent="0.3">
      <c r="A17" s="195" t="s">
        <v>111</v>
      </c>
      <c r="B17" s="40">
        <v>1540.528</v>
      </c>
      <c r="C17" s="63">
        <v>1568</v>
      </c>
      <c r="D17" s="63">
        <v>1580</v>
      </c>
      <c r="E17" s="63">
        <v>1657</v>
      </c>
      <c r="F17" s="63">
        <v>1776</v>
      </c>
      <c r="G17" s="63">
        <v>1541</v>
      </c>
      <c r="H17" s="63">
        <v>1497</v>
      </c>
    </row>
    <row r="18" spans="1:8" x14ac:dyDescent="0.3">
      <c r="A18" s="195" t="s">
        <v>113</v>
      </c>
      <c r="B18" s="40">
        <v>1043.194</v>
      </c>
      <c r="C18" s="63">
        <v>1066</v>
      </c>
      <c r="D18" s="63">
        <v>1308</v>
      </c>
      <c r="E18" s="63">
        <v>1449</v>
      </c>
      <c r="F18" s="63">
        <v>1450</v>
      </c>
      <c r="G18" s="63">
        <v>1400</v>
      </c>
      <c r="H18" s="63">
        <v>1382</v>
      </c>
    </row>
    <row r="19" spans="1:8" x14ac:dyDescent="0.3">
      <c r="A19" s="195" t="s">
        <v>57</v>
      </c>
      <c r="B19" s="40">
        <v>774.99300000000005</v>
      </c>
      <c r="C19" s="63">
        <v>829</v>
      </c>
      <c r="D19" s="63">
        <v>784</v>
      </c>
      <c r="E19" s="63">
        <v>902</v>
      </c>
      <c r="F19" s="63">
        <v>971</v>
      </c>
      <c r="G19" s="63">
        <v>1064</v>
      </c>
      <c r="H19" s="63">
        <v>1308</v>
      </c>
    </row>
    <row r="20" spans="1:8" x14ac:dyDescent="0.3">
      <c r="A20" s="195" t="s">
        <v>114</v>
      </c>
      <c r="B20" s="40">
        <v>873.52300000000002</v>
      </c>
      <c r="C20" s="63">
        <v>997</v>
      </c>
      <c r="D20" s="63">
        <v>1057</v>
      </c>
      <c r="E20" s="63">
        <v>1223</v>
      </c>
      <c r="F20" s="63">
        <v>1294</v>
      </c>
      <c r="G20" s="63">
        <v>1052</v>
      </c>
      <c r="H20" s="63">
        <v>1217</v>
      </c>
    </row>
    <row r="21" spans="1:8" x14ac:dyDescent="0.3">
      <c r="A21" s="195" t="s">
        <v>37</v>
      </c>
      <c r="B21" s="40">
        <v>1317.0609999999999</v>
      </c>
      <c r="C21" s="63">
        <v>1395</v>
      </c>
      <c r="D21" s="63">
        <v>1556</v>
      </c>
      <c r="E21" s="63">
        <v>1736</v>
      </c>
      <c r="F21" s="63">
        <v>1616</v>
      </c>
      <c r="G21" s="63">
        <v>1355</v>
      </c>
      <c r="H21" s="63">
        <v>1151</v>
      </c>
    </row>
    <row r="22" spans="1:8" x14ac:dyDescent="0.3">
      <c r="A22" s="195" t="s">
        <v>27</v>
      </c>
      <c r="B22" s="40">
        <v>628.98199999999997</v>
      </c>
      <c r="C22" s="63">
        <v>639</v>
      </c>
      <c r="D22" s="63">
        <v>697</v>
      </c>
      <c r="E22" s="63">
        <v>1014</v>
      </c>
      <c r="F22" s="63">
        <v>1056</v>
      </c>
      <c r="G22" s="63">
        <v>974</v>
      </c>
      <c r="H22" s="63">
        <v>1142</v>
      </c>
    </row>
    <row r="23" spans="1:8" x14ac:dyDescent="0.3">
      <c r="A23" s="195" t="s">
        <v>115</v>
      </c>
      <c r="B23" s="40">
        <v>526.053</v>
      </c>
      <c r="C23" s="63">
        <v>822</v>
      </c>
      <c r="D23" s="63">
        <v>922</v>
      </c>
      <c r="E23" s="63">
        <v>945</v>
      </c>
      <c r="F23" s="63">
        <v>1018</v>
      </c>
      <c r="G23" s="63">
        <v>788</v>
      </c>
      <c r="H23" s="63">
        <v>1037</v>
      </c>
    </row>
    <row r="24" spans="1:8" x14ac:dyDescent="0.3">
      <c r="A24" s="195" t="s">
        <v>116</v>
      </c>
      <c r="B24" s="40">
        <v>718.01199999999994</v>
      </c>
      <c r="C24" s="63">
        <v>762</v>
      </c>
      <c r="D24" s="63">
        <v>811</v>
      </c>
      <c r="E24" s="63">
        <v>889</v>
      </c>
      <c r="F24" s="63">
        <v>986</v>
      </c>
      <c r="G24" s="63">
        <v>811</v>
      </c>
      <c r="H24" s="63">
        <v>898</v>
      </c>
    </row>
    <row r="25" spans="1:8" x14ac:dyDescent="0.3">
      <c r="A25" s="195" t="s">
        <v>68</v>
      </c>
      <c r="B25" s="40">
        <v>441.82799999999997</v>
      </c>
      <c r="C25" s="63">
        <v>498</v>
      </c>
      <c r="D25" s="63">
        <v>484</v>
      </c>
      <c r="E25" s="63">
        <v>490</v>
      </c>
      <c r="F25" s="63">
        <v>672</v>
      </c>
      <c r="G25" s="63">
        <v>695</v>
      </c>
      <c r="H25" s="63">
        <v>773</v>
      </c>
    </row>
    <row r="26" spans="1:8" x14ac:dyDescent="0.3">
      <c r="A26" s="195" t="s">
        <v>118</v>
      </c>
      <c r="B26" s="40">
        <v>582.279</v>
      </c>
      <c r="C26" s="63">
        <v>596</v>
      </c>
      <c r="D26" s="63">
        <v>632</v>
      </c>
      <c r="E26" s="63">
        <v>609</v>
      </c>
      <c r="F26" s="63">
        <v>673</v>
      </c>
      <c r="G26" s="63">
        <v>663</v>
      </c>
      <c r="H26" s="63">
        <v>736</v>
      </c>
    </row>
    <row r="27" spans="1:8" x14ac:dyDescent="0.3">
      <c r="A27" s="195" t="s">
        <v>117</v>
      </c>
      <c r="B27" s="40">
        <v>482.28300000000002</v>
      </c>
      <c r="C27" s="63">
        <v>521</v>
      </c>
      <c r="D27" s="63">
        <v>621</v>
      </c>
      <c r="E27" s="63">
        <v>624</v>
      </c>
      <c r="F27" s="63">
        <v>711</v>
      </c>
      <c r="G27" s="63">
        <v>418</v>
      </c>
      <c r="H27" s="63">
        <v>607</v>
      </c>
    </row>
    <row r="28" spans="1:8" x14ac:dyDescent="0.3">
      <c r="A28" s="195" t="s">
        <v>49</v>
      </c>
      <c r="B28" s="40">
        <v>164.21</v>
      </c>
      <c r="C28" s="63">
        <v>181</v>
      </c>
      <c r="D28" s="63">
        <v>278</v>
      </c>
      <c r="E28" s="63">
        <v>427</v>
      </c>
      <c r="F28" s="63">
        <v>530</v>
      </c>
      <c r="G28" s="63">
        <v>483</v>
      </c>
      <c r="H28" s="63">
        <v>566</v>
      </c>
    </row>
    <row r="29" spans="1:8" x14ac:dyDescent="0.3">
      <c r="A29" s="195" t="s">
        <v>119</v>
      </c>
      <c r="B29" s="40">
        <v>334.88299999999998</v>
      </c>
      <c r="C29" s="63">
        <v>384</v>
      </c>
      <c r="D29" s="63">
        <v>488</v>
      </c>
      <c r="E29" s="63">
        <v>592</v>
      </c>
      <c r="F29" s="63">
        <v>612</v>
      </c>
      <c r="G29" s="63">
        <v>480</v>
      </c>
      <c r="H29" s="63">
        <v>554</v>
      </c>
    </row>
    <row r="30" spans="1:8" x14ac:dyDescent="0.3">
      <c r="A30" s="195" t="s">
        <v>92</v>
      </c>
      <c r="B30" s="40">
        <v>518.46500000000003</v>
      </c>
      <c r="C30" s="63">
        <v>425</v>
      </c>
      <c r="D30" s="63">
        <v>447</v>
      </c>
      <c r="E30" s="141">
        <v>451</v>
      </c>
      <c r="F30" s="141">
        <v>494</v>
      </c>
      <c r="G30" s="141">
        <v>440</v>
      </c>
      <c r="H30" s="141">
        <v>461</v>
      </c>
    </row>
    <row r="31" spans="1:8" x14ac:dyDescent="0.3">
      <c r="A31" s="195" t="s">
        <v>124</v>
      </c>
      <c r="B31" s="40">
        <v>315.25</v>
      </c>
      <c r="C31" s="63">
        <v>328</v>
      </c>
      <c r="D31" s="63">
        <v>365</v>
      </c>
      <c r="E31" s="63">
        <v>373</v>
      </c>
      <c r="F31" s="63">
        <v>357</v>
      </c>
      <c r="G31" s="63">
        <v>355</v>
      </c>
      <c r="H31" s="63">
        <v>438</v>
      </c>
    </row>
    <row r="32" spans="1:8" x14ac:dyDescent="0.3">
      <c r="A32" s="195" t="s">
        <v>120</v>
      </c>
      <c r="B32" s="40">
        <v>555.87</v>
      </c>
      <c r="C32" s="63">
        <v>572</v>
      </c>
      <c r="D32" s="63">
        <v>585</v>
      </c>
      <c r="E32" s="63">
        <v>609</v>
      </c>
      <c r="F32" s="63">
        <v>553</v>
      </c>
      <c r="G32" s="63">
        <v>399</v>
      </c>
      <c r="H32" s="63">
        <v>437</v>
      </c>
    </row>
    <row r="33" spans="1:8" x14ac:dyDescent="0.3">
      <c r="A33" s="195" t="s">
        <v>122</v>
      </c>
      <c r="B33" s="40">
        <v>235.37100000000001</v>
      </c>
      <c r="C33" s="63">
        <v>261</v>
      </c>
      <c r="D33" s="63">
        <v>300</v>
      </c>
      <c r="E33" s="63">
        <v>311</v>
      </c>
      <c r="F33" s="63">
        <v>387</v>
      </c>
      <c r="G33" s="63">
        <v>263</v>
      </c>
      <c r="H33" s="63">
        <v>339</v>
      </c>
    </row>
    <row r="34" spans="1:8" x14ac:dyDescent="0.3">
      <c r="A34" s="195" t="s">
        <v>121</v>
      </c>
      <c r="B34" s="40">
        <v>508.56599999999997</v>
      </c>
      <c r="C34" s="63">
        <v>420</v>
      </c>
      <c r="D34" s="63">
        <v>406</v>
      </c>
      <c r="E34" s="63">
        <v>374</v>
      </c>
      <c r="F34" s="63">
        <v>457</v>
      </c>
      <c r="G34" s="63">
        <v>414</v>
      </c>
      <c r="H34" s="63">
        <v>331</v>
      </c>
    </row>
    <row r="35" spans="1:8" x14ac:dyDescent="0.3">
      <c r="A35" s="195" t="s">
        <v>126</v>
      </c>
      <c r="B35" s="40">
        <v>239.88200000000001</v>
      </c>
      <c r="C35" s="63">
        <v>258</v>
      </c>
      <c r="D35" s="63">
        <v>297</v>
      </c>
      <c r="E35" s="63">
        <v>294</v>
      </c>
      <c r="F35" s="63">
        <v>300</v>
      </c>
      <c r="G35" s="63">
        <v>268</v>
      </c>
      <c r="H35" s="63">
        <v>294</v>
      </c>
    </row>
    <row r="36" spans="1:8" x14ac:dyDescent="0.3">
      <c r="A36" s="195" t="s">
        <v>123</v>
      </c>
      <c r="B36" s="40">
        <v>257.36</v>
      </c>
      <c r="C36" s="63">
        <v>282</v>
      </c>
      <c r="D36" s="63">
        <v>280</v>
      </c>
      <c r="E36" s="63">
        <v>298</v>
      </c>
      <c r="F36" s="63">
        <v>374</v>
      </c>
      <c r="G36" s="63">
        <v>281</v>
      </c>
      <c r="H36" s="63">
        <v>288</v>
      </c>
    </row>
    <row r="37" spans="1:8" x14ac:dyDescent="0.3">
      <c r="A37" s="195" t="s">
        <v>131</v>
      </c>
      <c r="B37" s="40">
        <v>125.78400000000001</v>
      </c>
      <c r="C37" s="63">
        <v>129</v>
      </c>
      <c r="D37" s="63">
        <v>182</v>
      </c>
      <c r="E37" s="141">
        <v>219</v>
      </c>
      <c r="F37" s="141">
        <v>231</v>
      </c>
      <c r="G37" s="141">
        <v>243</v>
      </c>
      <c r="H37" s="141">
        <v>277</v>
      </c>
    </row>
    <row r="38" spans="1:8" x14ac:dyDescent="0.3">
      <c r="A38" s="195" t="s">
        <v>129</v>
      </c>
      <c r="B38" s="40">
        <v>193.45699999999999</v>
      </c>
      <c r="C38" s="63">
        <v>210</v>
      </c>
      <c r="D38" s="63">
        <v>243</v>
      </c>
      <c r="E38" s="63">
        <v>238</v>
      </c>
      <c r="F38" s="63">
        <v>262</v>
      </c>
      <c r="G38" s="63">
        <v>171</v>
      </c>
      <c r="H38" s="63">
        <v>267</v>
      </c>
    </row>
    <row r="39" spans="1:8" x14ac:dyDescent="0.3">
      <c r="A39" s="195" t="s">
        <v>127</v>
      </c>
      <c r="B39" s="40">
        <v>145.291</v>
      </c>
      <c r="C39" s="63">
        <v>194</v>
      </c>
      <c r="D39" s="63">
        <v>200</v>
      </c>
      <c r="E39" s="63">
        <v>220</v>
      </c>
      <c r="F39" s="63">
        <v>294</v>
      </c>
      <c r="G39" s="63">
        <v>303</v>
      </c>
      <c r="H39" s="63">
        <v>248</v>
      </c>
    </row>
    <row r="40" spans="1:8" x14ac:dyDescent="0.3">
      <c r="A40" s="195" t="s">
        <v>132</v>
      </c>
      <c r="B40" s="40">
        <v>341.02499999999998</v>
      </c>
      <c r="C40" s="63">
        <v>338</v>
      </c>
      <c r="D40" s="63">
        <v>362</v>
      </c>
      <c r="E40" s="63">
        <v>277</v>
      </c>
      <c r="F40" s="63">
        <v>230</v>
      </c>
      <c r="G40" s="63">
        <v>221</v>
      </c>
      <c r="H40" s="63">
        <v>241</v>
      </c>
    </row>
    <row r="41" spans="1:8" x14ac:dyDescent="0.3">
      <c r="A41" s="195" t="s">
        <v>130</v>
      </c>
      <c r="B41" s="40">
        <v>169.86600000000001</v>
      </c>
      <c r="C41" s="63">
        <v>159</v>
      </c>
      <c r="D41" s="63">
        <v>189</v>
      </c>
      <c r="E41" s="63">
        <v>208</v>
      </c>
      <c r="F41" s="63">
        <v>240</v>
      </c>
      <c r="G41" s="63">
        <v>224</v>
      </c>
      <c r="H41" s="63">
        <v>230</v>
      </c>
    </row>
    <row r="42" spans="1:8" x14ac:dyDescent="0.3">
      <c r="A42" s="195" t="s">
        <v>136</v>
      </c>
      <c r="B42" s="40">
        <v>140.702</v>
      </c>
      <c r="C42" s="63">
        <v>136</v>
      </c>
      <c r="D42" s="63">
        <v>161</v>
      </c>
      <c r="E42" s="63">
        <v>182</v>
      </c>
      <c r="F42" s="63">
        <v>191</v>
      </c>
      <c r="G42" s="63">
        <v>229</v>
      </c>
      <c r="H42" s="63">
        <v>217</v>
      </c>
    </row>
    <row r="43" spans="1:8" x14ac:dyDescent="0.3">
      <c r="A43" s="195" t="s">
        <v>135</v>
      </c>
      <c r="B43" s="40">
        <v>133.98500000000001</v>
      </c>
      <c r="C43" s="63">
        <v>163</v>
      </c>
      <c r="D43" s="63">
        <v>166</v>
      </c>
      <c r="E43" s="63">
        <v>206</v>
      </c>
      <c r="F43" s="63">
        <v>196</v>
      </c>
      <c r="G43" s="63">
        <v>199</v>
      </c>
      <c r="H43" s="63">
        <v>214</v>
      </c>
    </row>
    <row r="44" spans="1:8" x14ac:dyDescent="0.3">
      <c r="A44" s="195" t="s">
        <v>133</v>
      </c>
      <c r="B44" s="40">
        <v>215.68100000000001</v>
      </c>
      <c r="C44" s="63">
        <v>242</v>
      </c>
      <c r="D44" s="63">
        <v>211</v>
      </c>
      <c r="E44" s="63">
        <v>212</v>
      </c>
      <c r="F44" s="63">
        <v>219</v>
      </c>
      <c r="G44" s="63">
        <v>169</v>
      </c>
      <c r="H44" s="63">
        <v>202</v>
      </c>
    </row>
    <row r="45" spans="1:8" x14ac:dyDescent="0.3">
      <c r="A45" s="195" t="s">
        <v>125</v>
      </c>
      <c r="B45" s="40">
        <v>138.98099999999999</v>
      </c>
      <c r="C45" s="63">
        <v>199</v>
      </c>
      <c r="D45" s="63">
        <v>221</v>
      </c>
      <c r="E45" s="63">
        <v>247</v>
      </c>
      <c r="F45" s="63">
        <v>315</v>
      </c>
      <c r="G45" s="63">
        <v>159</v>
      </c>
      <c r="H45" s="63">
        <v>180</v>
      </c>
    </row>
    <row r="46" spans="1:8" x14ac:dyDescent="0.3">
      <c r="A46" s="195" t="s">
        <v>128</v>
      </c>
      <c r="B46" s="40">
        <v>209.53299999999999</v>
      </c>
      <c r="C46" s="63">
        <v>244</v>
      </c>
      <c r="D46" s="63">
        <v>215</v>
      </c>
      <c r="E46" s="63">
        <v>239</v>
      </c>
      <c r="F46" s="63">
        <v>278</v>
      </c>
      <c r="G46" s="63">
        <v>198</v>
      </c>
      <c r="H46" s="63">
        <v>166</v>
      </c>
    </row>
    <row r="47" spans="1:8" x14ac:dyDescent="0.3">
      <c r="A47" s="195" t="s">
        <v>134</v>
      </c>
      <c r="B47" s="40">
        <v>224.46100000000001</v>
      </c>
      <c r="C47" s="63">
        <v>274</v>
      </c>
      <c r="D47" s="63">
        <v>251</v>
      </c>
      <c r="E47" s="63">
        <v>237</v>
      </c>
      <c r="F47" s="63">
        <v>217</v>
      </c>
      <c r="G47" s="63">
        <v>134</v>
      </c>
      <c r="H47" s="63">
        <v>148</v>
      </c>
    </row>
    <row r="48" spans="1:8" x14ac:dyDescent="0.3">
      <c r="A48" s="196" t="s">
        <v>139</v>
      </c>
      <c r="B48" s="40">
        <v>95.334000000000003</v>
      </c>
      <c r="C48" s="63">
        <v>106</v>
      </c>
      <c r="D48" s="63">
        <v>113</v>
      </c>
      <c r="E48" s="63">
        <v>126</v>
      </c>
      <c r="F48" s="63">
        <v>134</v>
      </c>
      <c r="G48" s="63">
        <v>125</v>
      </c>
      <c r="H48" s="63">
        <v>146</v>
      </c>
    </row>
    <row r="49" spans="1:9" x14ac:dyDescent="0.3">
      <c r="A49" s="195" t="s">
        <v>138</v>
      </c>
      <c r="B49" s="40">
        <v>166.35400000000001</v>
      </c>
      <c r="C49" s="63">
        <v>121</v>
      </c>
      <c r="D49" s="63">
        <v>138</v>
      </c>
      <c r="E49" s="141">
        <v>158</v>
      </c>
      <c r="F49" s="141">
        <v>155</v>
      </c>
      <c r="G49" s="141">
        <v>119</v>
      </c>
      <c r="H49" s="141">
        <v>119</v>
      </c>
    </row>
    <row r="50" spans="1:9" ht="15" customHeight="1" x14ac:dyDescent="0.3">
      <c r="A50" s="195" t="s">
        <v>137</v>
      </c>
      <c r="B50" s="40">
        <v>181.44800000000001</v>
      </c>
      <c r="C50" s="63">
        <v>137</v>
      </c>
      <c r="D50" s="63">
        <v>158</v>
      </c>
      <c r="E50" s="63">
        <v>172</v>
      </c>
      <c r="F50" s="63">
        <v>163</v>
      </c>
      <c r="G50" s="63">
        <v>141</v>
      </c>
      <c r="H50" s="63">
        <v>92</v>
      </c>
    </row>
    <row r="51" spans="1:9" ht="15" thickBot="1" x14ac:dyDescent="0.35">
      <c r="A51" s="197" t="s">
        <v>140</v>
      </c>
      <c r="B51" s="198">
        <v>1896</v>
      </c>
      <c r="C51" s="199">
        <v>2153</v>
      </c>
      <c r="D51" s="199">
        <v>2503</v>
      </c>
      <c r="E51" s="200">
        <v>2783</v>
      </c>
      <c r="F51" s="200">
        <v>3023</v>
      </c>
      <c r="G51" s="200">
        <v>3656</v>
      </c>
      <c r="H51" s="200">
        <v>3062</v>
      </c>
      <c r="I51" s="185"/>
    </row>
    <row r="52" spans="1:9" ht="15.6" thickTop="1" thickBot="1" x14ac:dyDescent="0.35">
      <c r="A52" s="138" t="s">
        <v>69</v>
      </c>
      <c r="B52" s="240">
        <v>68099</v>
      </c>
      <c r="C52" s="226">
        <v>71293</v>
      </c>
      <c r="D52" s="143">
        <v>76137</v>
      </c>
      <c r="E52" s="143">
        <v>84048</v>
      </c>
      <c r="F52" s="205">
        <v>94029</v>
      </c>
      <c r="G52" s="205">
        <v>87649</v>
      </c>
      <c r="H52" s="240">
        <v>95007</v>
      </c>
    </row>
  </sheetData>
  <sortState xmlns:xlrd2="http://schemas.microsoft.com/office/spreadsheetml/2017/richdata2" ref="A5:H50">
    <sortCondition descending="1" ref="H5:H50"/>
  </sortState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51"/>
  <sheetViews>
    <sheetView zoomScale="98" zoomScaleNormal="98" workbookViewId="0"/>
  </sheetViews>
  <sheetFormatPr defaultRowHeight="14.4" x14ac:dyDescent="0.3"/>
  <cols>
    <col min="1" max="1" width="73.33203125" bestFit="1" customWidth="1"/>
    <col min="2" max="5" width="9.33203125" bestFit="1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98">
        <v>2020</v>
      </c>
      <c r="H3" s="98">
        <v>2021</v>
      </c>
    </row>
    <row r="4" spans="1:8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29" t="s">
        <v>106</v>
      </c>
    </row>
    <row r="5" spans="1:8" x14ac:dyDescent="0.3">
      <c r="A5" s="101" t="s">
        <v>233</v>
      </c>
      <c r="B5" s="89"/>
      <c r="C5" s="80"/>
      <c r="D5" s="80"/>
      <c r="E5" s="80"/>
      <c r="F5" s="80"/>
      <c r="G5" s="80"/>
      <c r="H5" s="80"/>
    </row>
    <row r="6" spans="1:8" x14ac:dyDescent="0.3">
      <c r="A6" s="34" t="s">
        <v>227</v>
      </c>
      <c r="B6" s="40">
        <v>68099</v>
      </c>
      <c r="C6" s="41">
        <v>71293</v>
      </c>
      <c r="D6" s="41">
        <v>76137</v>
      </c>
      <c r="E6" s="41">
        <v>84048</v>
      </c>
      <c r="F6" s="41">
        <v>94029</v>
      </c>
      <c r="G6" s="41">
        <v>87649</v>
      </c>
      <c r="H6" s="41">
        <v>95007</v>
      </c>
    </row>
    <row r="7" spans="1:8" x14ac:dyDescent="0.3">
      <c r="A7" s="34" t="s">
        <v>228</v>
      </c>
      <c r="B7" s="34">
        <v>4</v>
      </c>
      <c r="C7" s="35">
        <v>2</v>
      </c>
      <c r="D7" s="35">
        <v>4</v>
      </c>
      <c r="E7" s="35">
        <v>5</v>
      </c>
      <c r="F7" s="35">
        <v>3</v>
      </c>
      <c r="G7" s="35">
        <v>-8</v>
      </c>
      <c r="H7" s="204">
        <v>11</v>
      </c>
    </row>
    <row r="8" spans="1:8" x14ac:dyDescent="0.3">
      <c r="A8" s="34" t="s">
        <v>229</v>
      </c>
      <c r="B8" s="34">
        <v>3</v>
      </c>
      <c r="C8" s="35">
        <v>3</v>
      </c>
      <c r="D8" s="35">
        <v>2</v>
      </c>
      <c r="E8" s="35">
        <v>2</v>
      </c>
      <c r="F8" s="35">
        <v>3</v>
      </c>
      <c r="G8" s="35">
        <v>4</v>
      </c>
      <c r="H8" s="204">
        <v>2</v>
      </c>
    </row>
    <row r="9" spans="1:8" x14ac:dyDescent="0.3">
      <c r="A9" s="34" t="s">
        <v>230</v>
      </c>
      <c r="B9" s="40">
        <v>11079</v>
      </c>
      <c r="C9" s="41">
        <v>11254</v>
      </c>
      <c r="D9" s="41">
        <v>12341</v>
      </c>
      <c r="E9" s="41">
        <v>12909</v>
      </c>
      <c r="F9" s="41">
        <v>14920</v>
      </c>
      <c r="G9" s="41">
        <v>11916</v>
      </c>
      <c r="H9" s="41">
        <v>14181</v>
      </c>
    </row>
    <row r="10" spans="1:8" x14ac:dyDescent="0.3">
      <c r="A10" s="34" t="s">
        <v>232</v>
      </c>
      <c r="B10" s="40">
        <v>11079</v>
      </c>
      <c r="C10" s="41">
        <v>9657</v>
      </c>
      <c r="D10" s="41">
        <v>12341</v>
      </c>
      <c r="E10" s="41">
        <v>6096</v>
      </c>
      <c r="F10" s="41">
        <v>14608</v>
      </c>
      <c r="G10" s="41">
        <v>12458</v>
      </c>
      <c r="H10" s="41">
        <v>14181</v>
      </c>
    </row>
    <row r="11" spans="1:8" x14ac:dyDescent="0.3">
      <c r="A11" s="34" t="s">
        <v>19</v>
      </c>
      <c r="B11" s="40">
        <v>10382</v>
      </c>
      <c r="C11" s="41">
        <v>8952</v>
      </c>
      <c r="D11" s="41">
        <v>11673</v>
      </c>
      <c r="E11" s="41">
        <v>5297</v>
      </c>
      <c r="F11" s="41">
        <v>13571</v>
      </c>
      <c r="G11" s="41">
        <v>11676</v>
      </c>
      <c r="H11" s="41">
        <v>13538</v>
      </c>
    </row>
    <row r="12" spans="1:8" x14ac:dyDescent="0.3">
      <c r="A12" s="34" t="s">
        <v>231</v>
      </c>
      <c r="B12" s="40">
        <v>7693</v>
      </c>
      <c r="C12" s="41">
        <v>6653</v>
      </c>
      <c r="D12" s="41">
        <v>8635</v>
      </c>
      <c r="E12" s="41">
        <v>2755</v>
      </c>
      <c r="F12" s="41">
        <v>9997</v>
      </c>
      <c r="G12" s="41">
        <v>9172</v>
      </c>
      <c r="H12" s="41">
        <v>10901</v>
      </c>
    </row>
    <row r="13" spans="1:8" x14ac:dyDescent="0.3">
      <c r="A13" s="43"/>
      <c r="B13" s="43"/>
      <c r="C13" s="22"/>
      <c r="D13" s="22"/>
      <c r="E13" s="22"/>
      <c r="F13" s="22"/>
      <c r="G13" s="22"/>
      <c r="H13" s="22"/>
    </row>
    <row r="14" spans="1:8" x14ac:dyDescent="0.3">
      <c r="A14" s="101" t="s">
        <v>234</v>
      </c>
      <c r="B14" s="89"/>
      <c r="C14" s="80"/>
      <c r="D14" s="80"/>
      <c r="E14" s="80"/>
      <c r="F14" s="80"/>
      <c r="G14" s="80"/>
      <c r="H14" s="80"/>
    </row>
    <row r="15" spans="1:8" x14ac:dyDescent="0.3">
      <c r="A15" s="34" t="s">
        <v>239</v>
      </c>
      <c r="B15" s="40">
        <v>8572</v>
      </c>
      <c r="C15" s="41">
        <v>8575</v>
      </c>
      <c r="D15" s="41">
        <v>9248</v>
      </c>
      <c r="E15" s="41">
        <v>9225</v>
      </c>
      <c r="F15" s="41">
        <v>12665</v>
      </c>
      <c r="G15" s="41">
        <v>13658</v>
      </c>
      <c r="H15" s="41">
        <v>12456</v>
      </c>
    </row>
    <row r="16" spans="1:8" x14ac:dyDescent="0.3">
      <c r="A16" s="34" t="s">
        <v>240</v>
      </c>
      <c r="B16" s="40">
        <v>-4412</v>
      </c>
      <c r="C16" s="41">
        <v>-4062.9999999999995</v>
      </c>
      <c r="D16" s="41">
        <v>-8661</v>
      </c>
      <c r="E16" s="41">
        <v>-6427</v>
      </c>
      <c r="F16" s="41">
        <v>-5464</v>
      </c>
      <c r="G16" s="41">
        <v>-6741</v>
      </c>
      <c r="H16" s="41">
        <v>-3094</v>
      </c>
    </row>
    <row r="17" spans="1:8" x14ac:dyDescent="0.3">
      <c r="A17" s="34" t="s">
        <v>241</v>
      </c>
      <c r="B17" s="40">
        <v>-4335</v>
      </c>
      <c r="C17" s="41">
        <v>-4271</v>
      </c>
      <c r="D17" s="41">
        <v>-861000</v>
      </c>
      <c r="E17" s="41">
        <v>-2728</v>
      </c>
      <c r="F17" s="41">
        <v>-7301</v>
      </c>
      <c r="G17" s="41">
        <v>-4558</v>
      </c>
      <c r="H17" s="41">
        <v>-7813</v>
      </c>
    </row>
    <row r="18" spans="1:8" x14ac:dyDescent="0.3">
      <c r="A18" s="34" t="s">
        <v>242</v>
      </c>
      <c r="B18" s="40">
        <v>-175</v>
      </c>
      <c r="C18" s="41">
        <v>240</v>
      </c>
      <c r="D18" s="41">
        <v>-274</v>
      </c>
      <c r="E18" s="41">
        <v>70</v>
      </c>
      <c r="F18" s="41">
        <v>-100</v>
      </c>
      <c r="G18" s="41">
        <v>2359</v>
      </c>
      <c r="H18" s="41">
        <v>1549</v>
      </c>
    </row>
    <row r="19" spans="1:8" x14ac:dyDescent="0.3">
      <c r="A19" s="34" t="s">
        <v>243</v>
      </c>
      <c r="B19" s="40">
        <v>9952</v>
      </c>
      <c r="C19" s="41">
        <v>10467</v>
      </c>
      <c r="D19" s="41">
        <v>10929</v>
      </c>
      <c r="E19" s="41">
        <v>11357</v>
      </c>
      <c r="F19" s="41">
        <v>14442</v>
      </c>
      <c r="G19" s="41">
        <v>14560</v>
      </c>
      <c r="H19" s="41">
        <v>13265</v>
      </c>
    </row>
    <row r="20" spans="1:8" x14ac:dyDescent="0.3">
      <c r="A20" s="43"/>
      <c r="B20" s="43"/>
      <c r="C20" s="22"/>
      <c r="D20" s="22"/>
      <c r="E20" s="22"/>
      <c r="F20" s="22"/>
      <c r="G20" s="22"/>
      <c r="H20" s="22"/>
    </row>
    <row r="21" spans="1:8" x14ac:dyDescent="0.3">
      <c r="A21" s="101" t="s">
        <v>236</v>
      </c>
      <c r="B21" s="89"/>
      <c r="C21" s="80"/>
      <c r="D21" s="80"/>
      <c r="E21" s="80"/>
      <c r="F21" s="80"/>
      <c r="G21" s="80"/>
      <c r="H21" s="80"/>
    </row>
    <row r="22" spans="1:8" x14ac:dyDescent="0.3">
      <c r="A22" s="66" t="s">
        <v>235</v>
      </c>
      <c r="B22" s="40">
        <v>63848</v>
      </c>
      <c r="C22" s="41">
        <v>70351</v>
      </c>
      <c r="D22" s="41">
        <v>75932</v>
      </c>
      <c r="E22" s="41">
        <v>81146</v>
      </c>
      <c r="F22" s="41">
        <v>92204</v>
      </c>
      <c r="G22" s="41">
        <v>88634</v>
      </c>
      <c r="H22" s="41">
        <v>96663</v>
      </c>
    </row>
    <row r="23" spans="1:8" x14ac:dyDescent="0.3">
      <c r="A23" s="136" t="s">
        <v>244</v>
      </c>
      <c r="B23" s="40">
        <v>42777</v>
      </c>
      <c r="C23" s="41">
        <v>47544</v>
      </c>
      <c r="D23" s="41">
        <v>50330</v>
      </c>
      <c r="E23" s="41">
        <v>53413</v>
      </c>
      <c r="F23" s="41">
        <v>57662</v>
      </c>
      <c r="G23" s="41">
        <v>58344</v>
      </c>
      <c r="H23" s="41">
        <v>62502</v>
      </c>
    </row>
    <row r="24" spans="1:8" x14ac:dyDescent="0.3">
      <c r="A24" s="136" t="s">
        <v>245</v>
      </c>
      <c r="B24" s="40">
        <v>16649</v>
      </c>
      <c r="C24" s="41">
        <v>17618</v>
      </c>
      <c r="D24" s="41">
        <v>19144</v>
      </c>
      <c r="E24" s="41">
        <v>19518</v>
      </c>
      <c r="F24" s="41">
        <v>21191</v>
      </c>
      <c r="G24" s="41">
        <v>22134</v>
      </c>
      <c r="H24" s="41">
        <v>22587</v>
      </c>
    </row>
    <row r="25" spans="1:8" x14ac:dyDescent="0.3">
      <c r="A25" s="136" t="s">
        <v>246</v>
      </c>
      <c r="B25" s="40"/>
      <c r="C25" s="41"/>
      <c r="D25" s="41"/>
      <c r="E25" s="41">
        <v>119</v>
      </c>
      <c r="F25" s="41">
        <v>3731</v>
      </c>
      <c r="G25" s="41">
        <v>3513</v>
      </c>
      <c r="H25" s="41">
        <v>3436</v>
      </c>
    </row>
    <row r="26" spans="1:8" x14ac:dyDescent="0.3">
      <c r="A26" s="136" t="s">
        <v>247</v>
      </c>
      <c r="B26" s="40">
        <v>1910</v>
      </c>
      <c r="C26" s="41">
        <v>2109</v>
      </c>
      <c r="D26" s="41">
        <v>2243</v>
      </c>
      <c r="E26" s="41">
        <v>2434</v>
      </c>
      <c r="F26" s="41">
        <v>2595</v>
      </c>
      <c r="G26" s="41">
        <v>637</v>
      </c>
      <c r="H26" s="41">
        <v>652</v>
      </c>
    </row>
    <row r="27" spans="1:8" x14ac:dyDescent="0.3">
      <c r="A27" s="66" t="s">
        <v>248</v>
      </c>
      <c r="B27" s="40">
        <v>22269</v>
      </c>
      <c r="C27" s="41">
        <v>23127</v>
      </c>
      <c r="D27" s="41">
        <v>25275</v>
      </c>
      <c r="E27" s="41">
        <v>29246</v>
      </c>
      <c r="F27" s="41">
        <v>33050</v>
      </c>
      <c r="G27" s="41">
        <v>29755</v>
      </c>
      <c r="H27" s="41">
        <v>27071</v>
      </c>
    </row>
    <row r="28" spans="1:8" x14ac:dyDescent="0.3">
      <c r="A28" s="66" t="s">
        <v>249</v>
      </c>
      <c r="B28" s="40">
        <v>4</v>
      </c>
      <c r="C28" s="41">
        <v>5</v>
      </c>
      <c r="D28" s="41">
        <v>9</v>
      </c>
      <c r="E28" s="41">
        <v>10</v>
      </c>
      <c r="F28" s="41">
        <v>11</v>
      </c>
      <c r="G28" s="41">
        <v>9</v>
      </c>
      <c r="H28" s="41">
        <v>9</v>
      </c>
    </row>
    <row r="29" spans="1:8" x14ac:dyDescent="0.3">
      <c r="A29" s="66" t="s">
        <v>250</v>
      </c>
      <c r="B29" s="40">
        <v>41575</v>
      </c>
      <c r="C29" s="41">
        <v>47220</v>
      </c>
      <c r="D29" s="41">
        <v>50648</v>
      </c>
      <c r="E29" s="41">
        <v>51890</v>
      </c>
      <c r="F29" s="41">
        <v>59143</v>
      </c>
      <c r="G29" s="41">
        <v>58870</v>
      </c>
      <c r="H29" s="41">
        <v>69582</v>
      </c>
    </row>
    <row r="30" spans="1:8" x14ac:dyDescent="0.3">
      <c r="A30" s="137"/>
      <c r="B30" s="43"/>
      <c r="C30" s="22"/>
      <c r="D30" s="22"/>
      <c r="E30" s="22"/>
      <c r="F30" s="22"/>
      <c r="G30" s="22"/>
      <c r="H30" s="22"/>
    </row>
    <row r="31" spans="1:8" x14ac:dyDescent="0.3">
      <c r="A31" s="101" t="s">
        <v>237</v>
      </c>
      <c r="B31" s="89"/>
      <c r="C31" s="80"/>
      <c r="D31" s="80"/>
      <c r="E31" s="80"/>
      <c r="F31" s="80"/>
      <c r="G31" s="80"/>
      <c r="H31" s="80"/>
    </row>
    <row r="32" spans="1:8" x14ac:dyDescent="0.3">
      <c r="A32" s="66" t="s">
        <v>254</v>
      </c>
      <c r="B32" s="92">
        <v>6.93</v>
      </c>
      <c r="C32" s="93">
        <v>5.99</v>
      </c>
      <c r="D32" s="93">
        <v>7.77</v>
      </c>
      <c r="E32" s="93">
        <v>2.48</v>
      </c>
      <c r="F32" s="93">
        <v>9</v>
      </c>
      <c r="G32" s="93">
        <v>8.26</v>
      </c>
      <c r="H32" s="93">
        <v>2.74</v>
      </c>
    </row>
    <row r="33" spans="1:12" x14ac:dyDescent="0.3">
      <c r="A33" s="66" t="s">
        <v>255</v>
      </c>
      <c r="B33" s="94">
        <v>6.93</v>
      </c>
      <c r="C33" s="93">
        <v>7.09</v>
      </c>
      <c r="D33" s="93">
        <v>7.77</v>
      </c>
      <c r="E33" s="93">
        <v>8.09</v>
      </c>
      <c r="F33" s="93">
        <v>9.2200000000000006</v>
      </c>
      <c r="G33" s="93">
        <v>7.54</v>
      </c>
      <c r="H33" s="93">
        <v>2.74</v>
      </c>
    </row>
    <row r="34" spans="1:12" x14ac:dyDescent="0.3">
      <c r="A34" s="66" t="s">
        <v>256</v>
      </c>
      <c r="B34" s="92">
        <v>37.43</v>
      </c>
      <c r="C34" s="93">
        <v>42.51</v>
      </c>
      <c r="D34" s="93">
        <v>45.6</v>
      </c>
      <c r="E34" s="93">
        <v>46.71</v>
      </c>
      <c r="F34" s="93">
        <v>53.25</v>
      </c>
      <c r="G34" s="93">
        <v>53</v>
      </c>
      <c r="H34" s="93">
        <v>62.64</v>
      </c>
    </row>
    <row r="35" spans="1:12" x14ac:dyDescent="0.3">
      <c r="A35" s="66" t="s">
        <v>257</v>
      </c>
      <c r="B35" s="92">
        <v>2.65</v>
      </c>
      <c r="C35" s="93">
        <v>3</v>
      </c>
      <c r="D35" s="93">
        <v>3.3</v>
      </c>
      <c r="E35" s="93">
        <v>3.5</v>
      </c>
      <c r="F35" s="93">
        <v>3.85</v>
      </c>
      <c r="G35" s="93">
        <v>3.9</v>
      </c>
      <c r="H35" s="93">
        <v>4.2</v>
      </c>
    </row>
    <row r="36" spans="1:12" x14ac:dyDescent="0.3">
      <c r="A36" s="66" t="s">
        <v>258</v>
      </c>
      <c r="B36" s="92">
        <v>178</v>
      </c>
      <c r="C36" s="93">
        <v>169.1</v>
      </c>
      <c r="D36" s="93">
        <v>170.4</v>
      </c>
      <c r="E36" s="93">
        <v>158.15</v>
      </c>
      <c r="F36" s="93">
        <v>219</v>
      </c>
      <c r="G36" s="93">
        <v>202.5</v>
      </c>
      <c r="H36" s="93">
        <v>276.2</v>
      </c>
    </row>
    <row r="37" spans="1:12" x14ac:dyDescent="0.3">
      <c r="A37" s="43"/>
      <c r="B37" s="43"/>
      <c r="C37" s="22"/>
      <c r="D37" s="22"/>
      <c r="E37" s="22"/>
      <c r="F37" s="22"/>
      <c r="G37" s="22"/>
      <c r="H37" s="22"/>
    </row>
    <row r="38" spans="1:12" x14ac:dyDescent="0.3">
      <c r="A38" s="101" t="s">
        <v>238</v>
      </c>
      <c r="B38" s="89"/>
      <c r="C38" s="80"/>
      <c r="D38" s="80"/>
      <c r="E38" s="80"/>
      <c r="F38" s="80"/>
      <c r="G38" s="80"/>
      <c r="H38" s="80"/>
    </row>
    <row r="39" spans="1:12" x14ac:dyDescent="0.3">
      <c r="A39" s="34" t="s">
        <v>251</v>
      </c>
      <c r="B39" s="53">
        <v>16.3</v>
      </c>
      <c r="C39" s="54">
        <v>15.8</v>
      </c>
      <c r="D39" s="54">
        <v>16.2</v>
      </c>
      <c r="E39" s="54">
        <v>15.4</v>
      </c>
      <c r="F39" s="54">
        <v>15.9</v>
      </c>
      <c r="G39" s="54">
        <v>13.6</v>
      </c>
      <c r="H39" s="54">
        <v>14.9</v>
      </c>
    </row>
    <row r="40" spans="1:12" x14ac:dyDescent="0.3">
      <c r="A40" s="34" t="s">
        <v>252</v>
      </c>
      <c r="B40" s="53">
        <v>16.3</v>
      </c>
      <c r="C40" s="54">
        <v>13.5</v>
      </c>
      <c r="D40" s="54">
        <v>16.2</v>
      </c>
      <c r="E40" s="54">
        <v>7.3</v>
      </c>
      <c r="F40" s="54">
        <v>15.5</v>
      </c>
      <c r="G40" s="54">
        <v>14.2</v>
      </c>
      <c r="H40" s="54">
        <v>14.9</v>
      </c>
    </row>
    <row r="41" spans="1:12" x14ac:dyDescent="0.3">
      <c r="A41" s="34" t="s">
        <v>253</v>
      </c>
      <c r="B41" s="53">
        <v>15.2</v>
      </c>
      <c r="C41" s="54">
        <v>12.6</v>
      </c>
      <c r="D41" s="54">
        <v>15.3</v>
      </c>
      <c r="E41" s="54">
        <v>6.3</v>
      </c>
      <c r="F41" s="54">
        <v>14.4</v>
      </c>
      <c r="G41" s="54">
        <v>13.3</v>
      </c>
      <c r="H41" s="54">
        <v>14.2</v>
      </c>
    </row>
    <row r="42" spans="1:12" x14ac:dyDescent="0.3">
      <c r="A42" s="34" t="s">
        <v>259</v>
      </c>
      <c r="B42" s="53">
        <v>17.8</v>
      </c>
      <c r="C42" s="54">
        <v>14.1</v>
      </c>
      <c r="D42" s="54">
        <v>16.600000000000001</v>
      </c>
      <c r="E42" s="54">
        <v>7.6</v>
      </c>
      <c r="F42" s="54">
        <v>16.600000000000001</v>
      </c>
      <c r="G42" s="54">
        <v>13.6</v>
      </c>
      <c r="H42" s="54">
        <v>15.2</v>
      </c>
    </row>
    <row r="43" spans="1:12" x14ac:dyDescent="0.3">
      <c r="A43" s="34" t="s">
        <v>260</v>
      </c>
      <c r="B43" s="53">
        <v>17.8</v>
      </c>
      <c r="C43" s="54">
        <v>16.5</v>
      </c>
      <c r="D43" s="54">
        <v>16.600000000000001</v>
      </c>
      <c r="E43" s="54">
        <v>16.2</v>
      </c>
      <c r="F43" s="54">
        <v>17</v>
      </c>
      <c r="G43" s="54">
        <v>13</v>
      </c>
      <c r="H43" s="54">
        <v>15.2</v>
      </c>
    </row>
    <row r="44" spans="1:12" x14ac:dyDescent="0.3">
      <c r="A44" s="34" t="s">
        <v>261</v>
      </c>
      <c r="B44" s="53">
        <v>19.8</v>
      </c>
      <c r="C44" s="54">
        <v>15</v>
      </c>
      <c r="D44" s="54">
        <v>17.600000000000001</v>
      </c>
      <c r="E44" s="54">
        <v>5.4</v>
      </c>
      <c r="F44" s="54">
        <v>18</v>
      </c>
      <c r="G44" s="54">
        <v>15.5</v>
      </c>
      <c r="H44" s="54">
        <v>17</v>
      </c>
      <c r="J44" s="222"/>
      <c r="K44" s="222"/>
    </row>
    <row r="45" spans="1:12" x14ac:dyDescent="0.3">
      <c r="A45" s="34" t="s">
        <v>262</v>
      </c>
      <c r="B45" s="53">
        <v>48.2</v>
      </c>
      <c r="C45" s="54">
        <v>49.6</v>
      </c>
      <c r="D45" s="54">
        <v>50.9</v>
      </c>
      <c r="E45" s="54">
        <v>48.7</v>
      </c>
      <c r="F45" s="54">
        <v>50.1</v>
      </c>
      <c r="G45" s="54">
        <v>50.1</v>
      </c>
      <c r="H45" s="54">
        <v>53.5</v>
      </c>
      <c r="J45" s="222"/>
    </row>
    <row r="46" spans="1:12" x14ac:dyDescent="0.3">
      <c r="A46" s="34" t="s">
        <v>263</v>
      </c>
      <c r="B46" s="92">
        <v>0.54</v>
      </c>
      <c r="C46" s="93">
        <v>0.49</v>
      </c>
      <c r="D46" s="93">
        <v>0.5</v>
      </c>
      <c r="E46" s="93">
        <v>0.56000000000000005</v>
      </c>
      <c r="F46" s="93">
        <v>0.56000000000000005</v>
      </c>
      <c r="G46" s="93">
        <v>0.51</v>
      </c>
      <c r="H46" s="93">
        <v>0.39</v>
      </c>
      <c r="K46" s="223"/>
    </row>
    <row r="47" spans="1:12" x14ac:dyDescent="0.3">
      <c r="A47" s="34" t="s">
        <v>264</v>
      </c>
      <c r="B47" s="53">
        <v>16.7</v>
      </c>
      <c r="C47" s="54">
        <v>14.1</v>
      </c>
      <c r="D47" s="54">
        <v>19.100000000000001</v>
      </c>
      <c r="E47" s="54">
        <v>8</v>
      </c>
      <c r="F47" s="54">
        <v>14.9</v>
      </c>
      <c r="G47" s="222">
        <v>16.7</v>
      </c>
      <c r="H47" s="222">
        <v>22.1</v>
      </c>
    </row>
    <row r="48" spans="1:12" x14ac:dyDescent="0.3">
      <c r="A48" s="34" t="s">
        <v>265</v>
      </c>
      <c r="B48" s="40">
        <v>1112576</v>
      </c>
      <c r="C48" s="41">
        <v>1112576</v>
      </c>
      <c r="D48" s="41">
        <v>1112576</v>
      </c>
      <c r="E48" s="41">
        <v>1112576</v>
      </c>
      <c r="F48" s="41">
        <v>1112576</v>
      </c>
      <c r="G48" s="41">
        <v>1112576</v>
      </c>
      <c r="H48" s="41">
        <v>1112576</v>
      </c>
      <c r="K48" s="224"/>
      <c r="L48" s="224"/>
    </row>
    <row r="49" spans="1:8" x14ac:dyDescent="0.3">
      <c r="A49" s="34" t="s">
        <v>266</v>
      </c>
      <c r="B49" s="40">
        <v>1110776</v>
      </c>
      <c r="C49" s="41">
        <v>1110776</v>
      </c>
      <c r="D49" s="41">
        <v>1110776</v>
      </c>
      <c r="E49" s="41">
        <v>1110776</v>
      </c>
      <c r="F49" s="41">
        <v>1110776</v>
      </c>
      <c r="G49" s="41">
        <v>1110776</v>
      </c>
      <c r="H49" s="41">
        <v>1110776</v>
      </c>
    </row>
    <row r="50" spans="1:8" x14ac:dyDescent="0.3">
      <c r="A50" s="34" t="s">
        <v>267</v>
      </c>
      <c r="B50" s="40">
        <v>1110776</v>
      </c>
      <c r="C50" s="41">
        <v>1110776</v>
      </c>
      <c r="D50" s="41">
        <v>1110776</v>
      </c>
      <c r="E50" s="41">
        <v>1110776</v>
      </c>
      <c r="F50" s="41">
        <v>1110776</v>
      </c>
      <c r="G50" s="41">
        <v>1110776</v>
      </c>
      <c r="H50" s="41">
        <v>1110776</v>
      </c>
    </row>
    <row r="51" spans="1:8" x14ac:dyDescent="0.3">
      <c r="A51" s="135" t="s">
        <v>268</v>
      </c>
      <c r="B51" s="95">
        <v>45994</v>
      </c>
      <c r="C51" s="96">
        <v>46928</v>
      </c>
      <c r="D51" s="96">
        <v>47426</v>
      </c>
      <c r="E51" s="96">
        <v>48353</v>
      </c>
      <c r="F51" s="96">
        <v>48992</v>
      </c>
      <c r="G51" s="96">
        <v>48471</v>
      </c>
      <c r="H51" s="96">
        <v>50934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I89"/>
  <sheetViews>
    <sheetView zoomScale="107" zoomScaleNormal="107" workbookViewId="0">
      <selection activeCell="C28" sqref="C28"/>
    </sheetView>
  </sheetViews>
  <sheetFormatPr defaultRowHeight="14.4" x14ac:dyDescent="0.3"/>
  <cols>
    <col min="1" max="1" width="107.33203125" bestFit="1" customWidth="1"/>
    <col min="8" max="8" width="15.44140625" customWidth="1"/>
  </cols>
  <sheetData>
    <row r="1" spans="1:9" s="2" customFormat="1" ht="22.2" x14ac:dyDescent="0.35">
      <c r="A1" s="21" t="s">
        <v>0</v>
      </c>
    </row>
    <row r="2" spans="1:9" s="2" customFormat="1" ht="16.2" x14ac:dyDescent="0.3">
      <c r="A2" s="88" t="s">
        <v>1</v>
      </c>
    </row>
    <row r="3" spans="1:9" s="11" customFormat="1" x14ac:dyDescent="0.3">
      <c r="A3" s="10"/>
      <c r="B3" s="29">
        <v>2016</v>
      </c>
      <c r="C3" s="29">
        <v>2017</v>
      </c>
      <c r="D3" s="29">
        <v>2018</v>
      </c>
      <c r="E3" s="29">
        <v>2019</v>
      </c>
      <c r="F3" s="29">
        <v>2020</v>
      </c>
      <c r="G3" s="29" t="s">
        <v>442</v>
      </c>
      <c r="H3" s="12" t="s">
        <v>332</v>
      </c>
    </row>
    <row r="4" spans="1:9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29" t="s">
        <v>106</v>
      </c>
      <c r="H4" s="29" t="s">
        <v>435</v>
      </c>
      <c r="I4" s="12"/>
    </row>
    <row r="5" spans="1:9" x14ac:dyDescent="0.3">
      <c r="A5" s="140" t="s">
        <v>322</v>
      </c>
      <c r="B5" s="80"/>
      <c r="C5" s="80"/>
      <c r="D5" s="80"/>
      <c r="E5" s="80"/>
      <c r="F5" s="80"/>
      <c r="G5" s="134"/>
      <c r="H5" s="134"/>
    </row>
    <row r="6" spans="1:9" x14ac:dyDescent="0.3">
      <c r="A6" t="s">
        <v>436</v>
      </c>
      <c r="B6" s="35"/>
      <c r="C6" s="35"/>
      <c r="D6" s="204"/>
      <c r="E6" s="236">
        <v>0.76</v>
      </c>
      <c r="F6" s="150">
        <v>0.77</v>
      </c>
      <c r="G6" s="151">
        <v>0.77</v>
      </c>
      <c r="H6" s="151">
        <v>1</v>
      </c>
    </row>
    <row r="7" spans="1:9" x14ac:dyDescent="0.3">
      <c r="A7" t="s">
        <v>437</v>
      </c>
      <c r="B7" s="41">
        <v>246100.55100000001</v>
      </c>
      <c r="C7" s="41">
        <v>267798.36300000001</v>
      </c>
      <c r="D7" s="41">
        <v>272318.00681183004</v>
      </c>
      <c r="E7" s="41">
        <v>258647.971953826</v>
      </c>
      <c r="F7" s="41">
        <v>239454.93419198302</v>
      </c>
      <c r="G7" s="42">
        <v>244096.27108828898</v>
      </c>
      <c r="H7" s="151">
        <v>-0.25</v>
      </c>
    </row>
    <row r="8" spans="1:9" x14ac:dyDescent="0.3">
      <c r="A8" t="s">
        <v>317</v>
      </c>
      <c r="B8" s="54">
        <v>22.354608556958844</v>
      </c>
      <c r="C8" s="54">
        <v>21.229510810401653</v>
      </c>
      <c r="D8" s="222">
        <v>19.751529796858094</v>
      </c>
      <c r="E8" s="222">
        <v>18.205904010964119</v>
      </c>
      <c r="F8" s="54">
        <v>19.14156201326778</v>
      </c>
      <c r="G8" s="61">
        <v>16.545888226042468</v>
      </c>
      <c r="H8" s="151">
        <v>-0.25</v>
      </c>
    </row>
    <row r="9" spans="1:9" x14ac:dyDescent="0.3">
      <c r="A9" t="s">
        <v>318</v>
      </c>
      <c r="B9" s="54">
        <v>68.775764101430951</v>
      </c>
      <c r="C9" s="54">
        <v>58.542371340704562</v>
      </c>
      <c r="D9" s="54">
        <v>52.348732364336477</v>
      </c>
      <c r="E9" s="54">
        <v>49.048249761849092</v>
      </c>
      <c r="F9" s="54">
        <v>48.239771241451727</v>
      </c>
      <c r="G9" s="61">
        <v>37.12273931770406</v>
      </c>
      <c r="H9" s="151">
        <v>-0.25</v>
      </c>
    </row>
    <row r="10" spans="1:9" x14ac:dyDescent="0.3">
      <c r="A10" t="s">
        <v>319</v>
      </c>
      <c r="B10" s="54">
        <v>111.13787448165849</v>
      </c>
      <c r="C10" s="54">
        <v>110.10553532994548</v>
      </c>
      <c r="D10" s="54">
        <v>104.90466570787218</v>
      </c>
      <c r="E10" s="54">
        <v>104.17521709078477</v>
      </c>
      <c r="F10" s="54">
        <v>101.67675938035315</v>
      </c>
      <c r="G10" s="61">
        <v>89.075490175928806</v>
      </c>
      <c r="H10" s="151">
        <v>-0.25</v>
      </c>
    </row>
    <row r="11" spans="1:9" x14ac:dyDescent="0.3">
      <c r="A11" t="s">
        <v>320</v>
      </c>
      <c r="B11" s="32">
        <v>783.81401486532945</v>
      </c>
      <c r="C11" s="32">
        <v>740.95410912900422</v>
      </c>
      <c r="D11" s="32">
        <v>661.70534762416173</v>
      </c>
      <c r="E11" s="32">
        <v>649.69743851977603</v>
      </c>
      <c r="F11" s="32">
        <v>682.72984227597271</v>
      </c>
      <c r="G11" s="33">
        <v>634.15528382012019</v>
      </c>
      <c r="H11" s="151">
        <v>-0.25</v>
      </c>
    </row>
    <row r="12" spans="1:9" x14ac:dyDescent="0.3">
      <c r="A12" t="s">
        <v>438</v>
      </c>
      <c r="B12" s="222"/>
      <c r="C12" s="222"/>
      <c r="D12" s="222"/>
      <c r="E12" s="54">
        <v>19.600000000000001</v>
      </c>
      <c r="F12" s="54">
        <v>11.7</v>
      </c>
      <c r="G12" s="61">
        <v>10.199999999999999</v>
      </c>
      <c r="H12" s="151">
        <v>-0.5</v>
      </c>
    </row>
    <row r="13" spans="1:9" x14ac:dyDescent="0.3">
      <c r="A13" t="s">
        <v>321</v>
      </c>
      <c r="B13" s="148">
        <v>0.11706382071796946</v>
      </c>
      <c r="C13" s="148">
        <v>0.11591311449352415</v>
      </c>
      <c r="D13" s="148">
        <v>0.11948517480108728</v>
      </c>
      <c r="E13" s="148">
        <v>0.12287212234298031</v>
      </c>
      <c r="F13" s="148">
        <v>0.14264025235872943</v>
      </c>
      <c r="G13" s="149">
        <v>0.20341327052246697</v>
      </c>
      <c r="H13" s="151"/>
    </row>
    <row r="14" spans="1:9" x14ac:dyDescent="0.3">
      <c r="B14" s="35"/>
      <c r="C14" s="35"/>
      <c r="D14" s="35"/>
      <c r="E14" s="35"/>
      <c r="F14" s="35"/>
      <c r="G14" s="36"/>
      <c r="H14" s="36"/>
    </row>
    <row r="15" spans="1:9" x14ac:dyDescent="0.3">
      <c r="A15" s="140" t="s">
        <v>323</v>
      </c>
      <c r="B15" s="35"/>
      <c r="C15" s="35"/>
      <c r="D15" s="35"/>
      <c r="E15" s="35"/>
      <c r="F15" s="35"/>
      <c r="G15" s="36"/>
      <c r="H15" s="36"/>
    </row>
    <row r="16" spans="1:9" x14ac:dyDescent="0.3">
      <c r="A16" t="s">
        <v>324</v>
      </c>
      <c r="B16" s="54">
        <v>5.1259361752456787</v>
      </c>
      <c r="C16" s="54">
        <v>4.12</v>
      </c>
      <c r="D16" s="54">
        <v>3.5849493934945529</v>
      </c>
      <c r="E16" s="54">
        <v>3.028527008468608</v>
      </c>
      <c r="F16" s="54">
        <v>2.7846969090818843</v>
      </c>
      <c r="G16" s="61">
        <v>2.4126317374742681</v>
      </c>
      <c r="H16" s="151">
        <v>-0.33</v>
      </c>
    </row>
    <row r="17" spans="1:8" x14ac:dyDescent="0.3">
      <c r="A17" t="s">
        <v>325</v>
      </c>
      <c r="B17" s="54">
        <v>89.208519486838654</v>
      </c>
      <c r="C17" s="54">
        <v>74.599999999999994</v>
      </c>
      <c r="D17" s="54">
        <v>65.590151690746609</v>
      </c>
      <c r="E17" s="54">
        <v>59.994406243518704</v>
      </c>
      <c r="F17" s="54">
        <v>65.52843102062846</v>
      </c>
      <c r="G17" s="61">
        <v>62.956934347704077</v>
      </c>
      <c r="H17" s="151">
        <v>-0.33</v>
      </c>
    </row>
    <row r="18" spans="1:8" x14ac:dyDescent="0.3">
      <c r="A18" t="s">
        <v>439</v>
      </c>
      <c r="B18" s="150">
        <v>0.93</v>
      </c>
      <c r="C18" s="150">
        <v>0.93</v>
      </c>
      <c r="D18" s="150">
        <v>0.96</v>
      </c>
      <c r="E18" s="150">
        <v>0.97</v>
      </c>
      <c r="F18" s="150">
        <v>0.91</v>
      </c>
      <c r="G18" s="151">
        <v>0.86</v>
      </c>
      <c r="H18" s="151">
        <v>0.95</v>
      </c>
    </row>
    <row r="19" spans="1:8" x14ac:dyDescent="0.3">
      <c r="A19" t="s">
        <v>440</v>
      </c>
      <c r="B19" s="41">
        <v>865</v>
      </c>
      <c r="C19" s="41">
        <v>919</v>
      </c>
      <c r="D19" s="41">
        <v>1067</v>
      </c>
      <c r="E19" s="41">
        <v>1175</v>
      </c>
      <c r="F19" s="41">
        <v>940</v>
      </c>
      <c r="G19" s="42">
        <v>861</v>
      </c>
      <c r="H19" s="36"/>
    </row>
    <row r="20" spans="1:8" x14ac:dyDescent="0.3">
      <c r="A20" t="s">
        <v>441</v>
      </c>
      <c r="B20" s="41"/>
      <c r="C20" s="41"/>
      <c r="D20" s="41"/>
      <c r="E20" s="237">
        <v>0.68</v>
      </c>
      <c r="F20" s="237">
        <v>0.68</v>
      </c>
      <c r="G20" s="238">
        <v>0.73</v>
      </c>
      <c r="H20" s="151">
        <v>0.95</v>
      </c>
    </row>
    <row r="21" spans="1:8" x14ac:dyDescent="0.3">
      <c r="B21" s="35"/>
      <c r="C21" s="35"/>
      <c r="D21" s="35"/>
      <c r="E21" s="35"/>
      <c r="F21" s="35"/>
      <c r="G21" s="36"/>
      <c r="H21" s="36"/>
    </row>
    <row r="22" spans="1:8" x14ac:dyDescent="0.3">
      <c r="A22" t="s">
        <v>326</v>
      </c>
      <c r="B22" s="35"/>
      <c r="C22" s="35"/>
      <c r="D22" s="35"/>
      <c r="E22" s="35"/>
      <c r="F22" s="35"/>
      <c r="G22" s="36"/>
      <c r="H22" s="36"/>
    </row>
    <row r="23" spans="1:8" x14ac:dyDescent="0.3">
      <c r="A23" s="145" t="s">
        <v>327</v>
      </c>
      <c r="B23" s="150">
        <v>0.27</v>
      </c>
      <c r="C23" s="150">
        <v>0.27</v>
      </c>
      <c r="D23" s="150">
        <v>0.2</v>
      </c>
      <c r="E23" s="150">
        <v>0.09</v>
      </c>
      <c r="F23" s="150">
        <v>0.09</v>
      </c>
      <c r="G23" s="151">
        <v>0.09</v>
      </c>
      <c r="H23" s="36"/>
    </row>
    <row r="24" spans="1:8" x14ac:dyDescent="0.3">
      <c r="A24" s="145" t="s">
        <v>328</v>
      </c>
      <c r="B24" s="150">
        <v>0.18</v>
      </c>
      <c r="C24" s="150">
        <v>0.17</v>
      </c>
      <c r="D24" s="150">
        <v>0.17</v>
      </c>
      <c r="E24" s="150">
        <v>0.21</v>
      </c>
      <c r="F24" s="150">
        <v>0.19</v>
      </c>
      <c r="G24" s="151">
        <v>0.12</v>
      </c>
      <c r="H24" s="36"/>
    </row>
    <row r="25" spans="1:8" x14ac:dyDescent="0.3">
      <c r="A25" s="145" t="s">
        <v>329</v>
      </c>
      <c r="B25" s="150">
        <v>0.16</v>
      </c>
      <c r="C25" s="150">
        <v>0.16</v>
      </c>
      <c r="D25" s="150">
        <v>0.2</v>
      </c>
      <c r="E25" s="150">
        <v>0.21</v>
      </c>
      <c r="F25" s="150">
        <v>0.25</v>
      </c>
      <c r="G25" s="151">
        <v>0.25</v>
      </c>
      <c r="H25" s="36"/>
    </row>
    <row r="26" spans="1:8" x14ac:dyDescent="0.3">
      <c r="A26" s="145" t="s">
        <v>330</v>
      </c>
      <c r="B26" s="150">
        <v>0.24</v>
      </c>
      <c r="C26" s="150">
        <v>0.25</v>
      </c>
      <c r="D26" s="150">
        <v>0.25</v>
      </c>
      <c r="E26" s="150">
        <v>0.26</v>
      </c>
      <c r="F26" s="150">
        <v>0.28000000000000003</v>
      </c>
      <c r="G26" s="151">
        <v>0.28000000000000003</v>
      </c>
      <c r="H26" s="36"/>
    </row>
    <row r="27" spans="1:8" x14ac:dyDescent="0.3">
      <c r="A27" s="234" t="s">
        <v>331</v>
      </c>
      <c r="B27" s="233">
        <v>0.22</v>
      </c>
      <c r="C27" s="233">
        <v>0.23</v>
      </c>
      <c r="D27" s="233">
        <v>0.24</v>
      </c>
      <c r="E27" s="233">
        <v>0.25</v>
      </c>
      <c r="F27" s="233">
        <v>0.27</v>
      </c>
      <c r="G27" s="235">
        <v>0.27</v>
      </c>
      <c r="H27" s="235">
        <v>0.3</v>
      </c>
    </row>
    <row r="28" spans="1:8" x14ac:dyDescent="0.3">
      <c r="A28" s="145"/>
      <c r="B28" s="150"/>
      <c r="C28" s="150"/>
      <c r="D28" s="150"/>
      <c r="E28" s="150"/>
      <c r="F28" s="150"/>
      <c r="G28" s="151"/>
      <c r="H28" s="151"/>
    </row>
    <row r="29" spans="1:8" x14ac:dyDescent="0.3">
      <c r="A29" s="147" t="s">
        <v>333</v>
      </c>
      <c r="B29" s="35"/>
      <c r="C29" s="35"/>
      <c r="D29" s="35"/>
      <c r="E29" s="35"/>
      <c r="F29" s="35"/>
      <c r="G29" s="36"/>
      <c r="H29" s="36"/>
    </row>
    <row r="30" spans="1:8" x14ac:dyDescent="0.3">
      <c r="A30" t="s">
        <v>335</v>
      </c>
      <c r="B30" s="54">
        <v>8.1</v>
      </c>
      <c r="C30" s="54">
        <v>4.8</v>
      </c>
      <c r="D30" s="54">
        <v>8</v>
      </c>
      <c r="E30" s="54">
        <v>2.7</v>
      </c>
      <c r="F30" s="54">
        <v>0</v>
      </c>
      <c r="G30" s="61">
        <v>0</v>
      </c>
      <c r="H30" s="36">
        <v>0</v>
      </c>
    </row>
    <row r="31" spans="1:8" x14ac:dyDescent="0.3">
      <c r="B31" s="93"/>
      <c r="C31" s="93"/>
      <c r="D31" s="93"/>
      <c r="E31" s="93"/>
      <c r="F31" s="93"/>
      <c r="G31" s="55"/>
      <c r="H31" s="36"/>
    </row>
    <row r="32" spans="1:8" x14ac:dyDescent="0.3">
      <c r="A32" s="140" t="s">
        <v>334</v>
      </c>
      <c r="B32" s="93"/>
      <c r="C32" s="93"/>
      <c r="D32" s="93"/>
      <c r="E32" s="93"/>
      <c r="F32" s="93"/>
      <c r="G32" s="55"/>
      <c r="H32" s="36"/>
    </row>
    <row r="33" spans="1:8" x14ac:dyDescent="0.3">
      <c r="A33" t="s">
        <v>336</v>
      </c>
      <c r="B33" s="35"/>
      <c r="C33" s="35"/>
      <c r="D33" s="35"/>
      <c r="E33" s="35"/>
      <c r="F33" s="35"/>
      <c r="G33" s="36"/>
      <c r="H33" s="36"/>
    </row>
    <row r="34" spans="1:8" x14ac:dyDescent="0.3">
      <c r="A34" s="145" t="s">
        <v>337</v>
      </c>
      <c r="B34" s="41">
        <v>23910.6</v>
      </c>
      <c r="C34" s="41">
        <v>25965</v>
      </c>
      <c r="D34" s="41">
        <v>21697</v>
      </c>
      <c r="E34" s="41">
        <v>15053.820655240001</v>
      </c>
      <c r="F34" s="41">
        <v>9706.9498598680002</v>
      </c>
      <c r="G34" s="42">
        <v>8705.1132827700003</v>
      </c>
      <c r="H34" s="36"/>
    </row>
    <row r="35" spans="1:8" x14ac:dyDescent="0.3">
      <c r="A35" s="145" t="s">
        <v>338</v>
      </c>
      <c r="B35" s="41">
        <v>251402</v>
      </c>
      <c r="C35" s="41">
        <v>258857</v>
      </c>
      <c r="D35" s="41">
        <v>268609</v>
      </c>
      <c r="E35" s="41">
        <v>290130.39636730001</v>
      </c>
      <c r="F35" s="41">
        <v>269868.90341049997</v>
      </c>
      <c r="G35" s="42">
        <v>277146.74500990001</v>
      </c>
      <c r="H35" s="36"/>
    </row>
    <row r="36" spans="1:8" x14ac:dyDescent="0.3">
      <c r="A36" s="145" t="s">
        <v>339</v>
      </c>
      <c r="B36" s="41">
        <v>48884</v>
      </c>
      <c r="C36" s="41">
        <v>30711</v>
      </c>
      <c r="D36" s="41">
        <v>11694</v>
      </c>
      <c r="E36" s="41">
        <v>10093.469999999999</v>
      </c>
      <c r="F36" s="41">
        <v>60.79</v>
      </c>
      <c r="G36" s="42">
        <v>48.79</v>
      </c>
      <c r="H36" s="36"/>
    </row>
    <row r="37" spans="1:8" x14ac:dyDescent="0.3">
      <c r="A37" s="145" t="s">
        <v>340</v>
      </c>
      <c r="B37" s="41">
        <v>3119</v>
      </c>
      <c r="C37" s="41">
        <v>3706</v>
      </c>
      <c r="D37" s="41">
        <v>8975</v>
      </c>
      <c r="E37" s="41">
        <v>9737.1</v>
      </c>
      <c r="F37" s="41">
        <v>13786</v>
      </c>
      <c r="G37" s="42">
        <v>10919.09</v>
      </c>
      <c r="H37" s="36"/>
    </row>
    <row r="38" spans="1:8" x14ac:dyDescent="0.3">
      <c r="A38" s="140" t="s">
        <v>69</v>
      </c>
      <c r="B38" s="152">
        <v>327315.59999999998</v>
      </c>
      <c r="C38" s="152">
        <v>319239</v>
      </c>
      <c r="D38" s="152">
        <v>310975</v>
      </c>
      <c r="E38" s="152">
        <v>325014.78702253994</v>
      </c>
      <c r="F38" s="152">
        <v>293422.64327036793</v>
      </c>
      <c r="G38" s="153">
        <v>296819.73829266999</v>
      </c>
      <c r="H38" s="36"/>
    </row>
    <row r="39" spans="1:8" x14ac:dyDescent="0.3">
      <c r="B39" s="35"/>
      <c r="C39" s="35"/>
      <c r="D39" s="35"/>
      <c r="E39" s="35"/>
      <c r="F39" s="35"/>
      <c r="G39" s="36"/>
      <c r="H39" s="36"/>
    </row>
    <row r="40" spans="1:8" x14ac:dyDescent="0.3">
      <c r="A40" s="146" t="s">
        <v>341</v>
      </c>
      <c r="B40" s="35"/>
      <c r="C40" s="35"/>
      <c r="D40" s="35"/>
      <c r="E40" s="35"/>
      <c r="F40" s="35"/>
      <c r="G40" s="36"/>
      <c r="H40" s="36"/>
    </row>
    <row r="41" spans="1:8" x14ac:dyDescent="0.3">
      <c r="A41" s="144" t="s">
        <v>342</v>
      </c>
      <c r="B41" s="41">
        <v>360618</v>
      </c>
      <c r="C41" s="41">
        <v>375982</v>
      </c>
      <c r="D41" s="41">
        <v>380470</v>
      </c>
      <c r="E41" s="41">
        <v>345247.89216779999</v>
      </c>
      <c r="F41" s="41">
        <v>327561.3207636</v>
      </c>
      <c r="G41" s="42">
        <v>338105.23922310001</v>
      </c>
      <c r="H41" s="36"/>
    </row>
    <row r="42" spans="1:8" x14ac:dyDescent="0.3">
      <c r="A42" s="144" t="s">
        <v>343</v>
      </c>
      <c r="B42" s="41">
        <v>28069</v>
      </c>
      <c r="C42" s="41">
        <v>34567</v>
      </c>
      <c r="D42" s="41">
        <v>35507</v>
      </c>
      <c r="E42" s="41">
        <v>38990.405605560001</v>
      </c>
      <c r="F42" s="41">
        <v>32404.256654330002</v>
      </c>
      <c r="G42" s="42">
        <v>24716.99322222</v>
      </c>
      <c r="H42" s="36"/>
    </row>
    <row r="43" spans="1:8" x14ac:dyDescent="0.3">
      <c r="A43" s="140" t="s">
        <v>69</v>
      </c>
      <c r="B43" s="152">
        <v>388687</v>
      </c>
      <c r="C43" s="152">
        <v>410549</v>
      </c>
      <c r="D43" s="152">
        <v>415977</v>
      </c>
      <c r="E43" s="152">
        <v>384238.29777335998</v>
      </c>
      <c r="F43" s="152">
        <v>359965.57741793001</v>
      </c>
      <c r="G43" s="153">
        <v>362822.23244532</v>
      </c>
      <c r="H43" s="36"/>
    </row>
    <row r="44" spans="1:8" x14ac:dyDescent="0.3">
      <c r="A44" s="140" t="s">
        <v>344</v>
      </c>
      <c r="B44" s="152">
        <v>716002.6</v>
      </c>
      <c r="C44" s="152">
        <v>729788</v>
      </c>
      <c r="D44" s="152">
        <v>726952</v>
      </c>
      <c r="E44" s="152">
        <v>709253.08479589992</v>
      </c>
      <c r="F44" s="152">
        <v>653388.22068829788</v>
      </c>
      <c r="G44" s="153">
        <v>659641.97073798999</v>
      </c>
      <c r="H44" s="36"/>
    </row>
    <row r="45" spans="1:8" x14ac:dyDescent="0.3">
      <c r="B45" s="35"/>
      <c r="C45" s="35"/>
      <c r="D45" s="35"/>
      <c r="E45" s="35"/>
      <c r="F45" s="35"/>
      <c r="G45" s="36"/>
      <c r="H45" s="36"/>
    </row>
    <row r="46" spans="1:8" x14ac:dyDescent="0.3">
      <c r="A46" t="s">
        <v>345</v>
      </c>
      <c r="B46" s="54">
        <v>22.354608556958844</v>
      </c>
      <c r="C46" s="54">
        <v>21.229510810401653</v>
      </c>
      <c r="D46" s="54">
        <v>19.751529796858094</v>
      </c>
      <c r="E46" s="54">
        <v>18.205904010964119</v>
      </c>
      <c r="F46" s="54">
        <v>19.14156201326778</v>
      </c>
      <c r="G46" s="61">
        <v>16.545888226042468</v>
      </c>
      <c r="H46" s="36"/>
    </row>
    <row r="47" spans="1:8" x14ac:dyDescent="0.3">
      <c r="A47" t="s">
        <v>346</v>
      </c>
      <c r="B47" s="41">
        <v>75033.274999999994</v>
      </c>
      <c r="C47" s="41">
        <v>71101.137000000002</v>
      </c>
      <c r="D47" s="41">
        <v>67009.341</v>
      </c>
      <c r="E47" s="41">
        <v>69191.839060636004</v>
      </c>
      <c r="F47" s="41">
        <v>61426.189859333004</v>
      </c>
      <c r="G47" s="42">
        <v>61739.772346689002</v>
      </c>
      <c r="H47" s="36"/>
    </row>
    <row r="48" spans="1:8" x14ac:dyDescent="0.3">
      <c r="A48" t="s">
        <v>347</v>
      </c>
      <c r="B48" s="41">
        <v>171067.27600000001</v>
      </c>
      <c r="C48" s="41">
        <v>196697.226</v>
      </c>
      <c r="D48" s="41">
        <v>205308.66581183003</v>
      </c>
      <c r="E48" s="41">
        <v>189456.13289318999</v>
      </c>
      <c r="F48" s="41">
        <v>178028.74433265001</v>
      </c>
      <c r="G48" s="42">
        <v>182356.49874159999</v>
      </c>
      <c r="H48" s="36"/>
    </row>
    <row r="49" spans="1:8" x14ac:dyDescent="0.3">
      <c r="A49" t="s">
        <v>348</v>
      </c>
      <c r="B49" s="41">
        <v>246100.55100000001</v>
      </c>
      <c r="C49" s="41">
        <v>267798.36300000001</v>
      </c>
      <c r="D49" s="41">
        <v>272318.00681183004</v>
      </c>
      <c r="E49" s="41">
        <v>258647.971953826</v>
      </c>
      <c r="F49" s="41">
        <v>239454.93419198302</v>
      </c>
      <c r="G49" s="42">
        <v>244096.27108828898</v>
      </c>
      <c r="H49" s="36"/>
    </row>
    <row r="50" spans="1:8" x14ac:dyDescent="0.3">
      <c r="A50" t="s">
        <v>349</v>
      </c>
      <c r="B50" s="54">
        <v>7.6836054551434403</v>
      </c>
      <c r="C50" s="54">
        <v>7.7902462664724084</v>
      </c>
      <c r="D50" s="54">
        <v>7.3989716319163668</v>
      </c>
      <c r="E50" s="54">
        <v>6.6392663648082273</v>
      </c>
      <c r="F50" s="54">
        <v>7.0150353604329823</v>
      </c>
      <c r="G50" s="61">
        <v>6.1226995809591989</v>
      </c>
      <c r="H50" s="36"/>
    </row>
    <row r="51" spans="1:8" x14ac:dyDescent="0.3">
      <c r="B51" s="35"/>
      <c r="C51" s="35"/>
      <c r="D51" s="35"/>
      <c r="E51" s="35"/>
      <c r="F51" s="35"/>
      <c r="G51" s="36"/>
      <c r="H51" s="36"/>
    </row>
    <row r="52" spans="1:8" x14ac:dyDescent="0.3">
      <c r="A52" t="s">
        <v>350</v>
      </c>
      <c r="G52" s="36"/>
      <c r="H52" s="36"/>
    </row>
    <row r="53" spans="1:8" x14ac:dyDescent="0.3">
      <c r="A53" s="146" t="s">
        <v>351</v>
      </c>
      <c r="B53" s="41">
        <v>92385.4</v>
      </c>
      <c r="C53" s="41">
        <v>68105.59</v>
      </c>
      <c r="D53" s="41">
        <v>72205.971000000005</v>
      </c>
      <c r="E53" s="41">
        <v>34860.310880000005</v>
      </c>
      <c r="F53" s="41">
        <v>1149.0732600000001</v>
      </c>
      <c r="G53" s="42">
        <v>731.21842900000001</v>
      </c>
      <c r="H53" s="36"/>
    </row>
    <row r="54" spans="1:8" x14ac:dyDescent="0.3">
      <c r="A54" s="146" t="s">
        <v>352</v>
      </c>
      <c r="B54" s="41">
        <v>338485.951</v>
      </c>
      <c r="C54" s="41">
        <v>335903.95299999998</v>
      </c>
      <c r="D54" s="41">
        <v>344523.97781183006</v>
      </c>
      <c r="E54" s="41">
        <v>293508.28283382603</v>
      </c>
      <c r="F54" s="41">
        <v>240604.00745198302</v>
      </c>
      <c r="G54" s="42">
        <v>244827.48951728898</v>
      </c>
      <c r="H54" s="36"/>
    </row>
    <row r="55" spans="1:8" x14ac:dyDescent="0.3">
      <c r="A55" t="s">
        <v>353</v>
      </c>
      <c r="B55" s="227">
        <v>0.11706382071796946</v>
      </c>
      <c r="C55" s="227">
        <v>0.11591311449352415</v>
      </c>
      <c r="D55" s="227">
        <v>0.11948517480108728</v>
      </c>
      <c r="E55" s="227">
        <v>0.12287212234298031</v>
      </c>
      <c r="F55" s="227">
        <v>0.14264025235872943</v>
      </c>
      <c r="G55" s="228">
        <v>0.20341327052246697</v>
      </c>
      <c r="H55" s="36"/>
    </row>
    <row r="56" spans="1:8" x14ac:dyDescent="0.3">
      <c r="B56" s="35"/>
      <c r="C56" s="35"/>
      <c r="D56" s="35"/>
      <c r="E56" s="35"/>
      <c r="F56" s="35"/>
      <c r="G56" s="36"/>
      <c r="H56" s="36"/>
    </row>
    <row r="57" spans="1:8" x14ac:dyDescent="0.3">
      <c r="A57" s="140" t="s">
        <v>354</v>
      </c>
      <c r="G57" s="36"/>
      <c r="H57" s="36"/>
    </row>
    <row r="58" spans="1:8" x14ac:dyDescent="0.3">
      <c r="A58" t="s">
        <v>355</v>
      </c>
      <c r="B58" s="41">
        <v>1507.846</v>
      </c>
      <c r="C58" s="41">
        <v>1391.319</v>
      </c>
      <c r="D58" s="41">
        <v>1588.1590000000001</v>
      </c>
      <c r="E58" s="41">
        <v>1691.7136744110001</v>
      </c>
      <c r="F58" s="41">
        <v>1520.449443341</v>
      </c>
      <c r="G58" s="42">
        <v>1360.5029143239999</v>
      </c>
      <c r="H58" s="36"/>
    </row>
    <row r="59" spans="1:8" x14ac:dyDescent="0.3">
      <c r="A59" t="s">
        <v>356</v>
      </c>
      <c r="B59" s="41">
        <v>683.98599999999999</v>
      </c>
      <c r="C59" s="41">
        <v>615.87400000000002</v>
      </c>
      <c r="D59" s="41">
        <v>334.55599999999998</v>
      </c>
      <c r="E59" s="41">
        <v>209.91929999999999</v>
      </c>
      <c r="F59" s="41">
        <v>116.9111</v>
      </c>
      <c r="G59" s="42">
        <v>109.57838000000001</v>
      </c>
      <c r="H59" s="36"/>
    </row>
    <row r="60" spans="1:8" x14ac:dyDescent="0.3">
      <c r="A60" t="s">
        <v>357</v>
      </c>
      <c r="B60" s="41">
        <v>9.0410000000000004</v>
      </c>
      <c r="C60" s="41">
        <v>5.2649999999999997</v>
      </c>
      <c r="D60" s="41">
        <v>3.972</v>
      </c>
      <c r="E60" s="41">
        <v>9.1549999999999994</v>
      </c>
      <c r="F60" s="41">
        <v>9.2813700000000008</v>
      </c>
      <c r="G60" s="42">
        <v>9.9067600000000002</v>
      </c>
      <c r="H60" s="36"/>
    </row>
    <row r="61" spans="1:8" x14ac:dyDescent="0.3">
      <c r="A61" t="s">
        <v>358</v>
      </c>
      <c r="B61" s="41">
        <v>1.9670000000000001</v>
      </c>
      <c r="C61" s="41">
        <v>0</v>
      </c>
      <c r="D61" s="41">
        <v>0</v>
      </c>
      <c r="E61" s="41">
        <v>0</v>
      </c>
      <c r="F61" s="41">
        <v>0</v>
      </c>
      <c r="G61" s="42">
        <v>0</v>
      </c>
      <c r="H61" s="36"/>
    </row>
    <row r="62" spans="1:8" x14ac:dyDescent="0.3">
      <c r="A62" s="140" t="s">
        <v>359</v>
      </c>
      <c r="B62" s="152">
        <v>2202.84</v>
      </c>
      <c r="C62" s="152">
        <v>2012.4590000000001</v>
      </c>
      <c r="D62" s="152">
        <v>1926.6869999999999</v>
      </c>
      <c r="E62" s="152">
        <v>1910.7879744110001</v>
      </c>
      <c r="F62" s="152">
        <v>1646.6419133410002</v>
      </c>
      <c r="G62" s="153">
        <v>1479.9880543239999</v>
      </c>
      <c r="H62" s="36"/>
    </row>
    <row r="63" spans="1:8" x14ac:dyDescent="0.3">
      <c r="A63" s="154" t="s">
        <v>360</v>
      </c>
      <c r="B63" s="229">
        <v>68.775764101430951</v>
      </c>
      <c r="C63" s="229">
        <v>58.542371340704562</v>
      </c>
      <c r="D63" s="229">
        <v>52.348732364336477</v>
      </c>
      <c r="E63" s="229">
        <v>49.048249761849092</v>
      </c>
      <c r="F63" s="229">
        <v>48.239771241451727</v>
      </c>
      <c r="G63" s="230">
        <v>37.12273931770406</v>
      </c>
      <c r="H63" s="36"/>
    </row>
    <row r="64" spans="1:8" x14ac:dyDescent="0.3">
      <c r="B64" s="35"/>
      <c r="C64" s="35"/>
      <c r="D64" s="35"/>
      <c r="E64" s="35"/>
      <c r="F64" s="35"/>
      <c r="G64" s="36"/>
      <c r="H64" s="36"/>
    </row>
    <row r="65" spans="1:8" x14ac:dyDescent="0.3">
      <c r="A65" s="140" t="s">
        <v>361</v>
      </c>
      <c r="B65" s="35"/>
      <c r="C65" s="35"/>
      <c r="D65" s="35"/>
      <c r="E65" s="35"/>
      <c r="F65" s="35"/>
      <c r="G65" s="36"/>
      <c r="H65" s="36"/>
    </row>
    <row r="66" spans="1:8" x14ac:dyDescent="0.3">
      <c r="A66" t="s">
        <v>362</v>
      </c>
      <c r="B66" s="41">
        <v>56338.44</v>
      </c>
      <c r="C66" s="41">
        <v>58316</v>
      </c>
      <c r="D66" s="41">
        <v>55795</v>
      </c>
      <c r="E66" s="41">
        <v>57362.996972649998</v>
      </c>
      <c r="F66" s="41">
        <v>54613.573309730004</v>
      </c>
      <c r="G66" s="42">
        <v>56763.53971777</v>
      </c>
      <c r="H66" s="36"/>
    </row>
    <row r="67" spans="1:8" x14ac:dyDescent="0.3">
      <c r="B67" s="35"/>
      <c r="C67" s="35"/>
      <c r="D67" s="35"/>
      <c r="E67" s="35"/>
      <c r="F67" s="35"/>
      <c r="G67" s="36"/>
      <c r="H67" s="36"/>
    </row>
    <row r="68" spans="1:8" x14ac:dyDescent="0.3">
      <c r="A68" s="140" t="s">
        <v>363</v>
      </c>
      <c r="B68" s="35"/>
      <c r="C68" s="35"/>
      <c r="D68" s="35"/>
      <c r="E68" s="35"/>
      <c r="F68" s="35"/>
      <c r="G68" s="36"/>
      <c r="H68" s="36"/>
    </row>
    <row r="69" spans="1:8" x14ac:dyDescent="0.3">
      <c r="A69" t="s">
        <v>364</v>
      </c>
      <c r="B69" s="41">
        <v>873</v>
      </c>
      <c r="C69" s="41">
        <v>838</v>
      </c>
      <c r="D69" s="41">
        <v>915</v>
      </c>
      <c r="E69" s="41">
        <v>913.62180114080002</v>
      </c>
      <c r="F69" s="41">
        <v>704.13557198470005</v>
      </c>
      <c r="G69" s="42">
        <v>936.45755734290003</v>
      </c>
      <c r="H69" s="36"/>
    </row>
    <row r="70" spans="1:8" x14ac:dyDescent="0.3">
      <c r="A70" t="s">
        <v>365</v>
      </c>
      <c r="B70" s="41">
        <v>421</v>
      </c>
      <c r="C70" s="41">
        <v>433</v>
      </c>
      <c r="D70" s="41">
        <v>361</v>
      </c>
      <c r="E70" s="41">
        <v>331.15779020849999</v>
      </c>
      <c r="F70" s="41">
        <v>243.92790311460001</v>
      </c>
      <c r="G70" s="42">
        <v>231.6585213594</v>
      </c>
      <c r="H70" s="36"/>
    </row>
    <row r="71" spans="1:8" x14ac:dyDescent="0.3">
      <c r="A71" t="s">
        <v>366</v>
      </c>
      <c r="B71" s="41"/>
      <c r="C71" s="41"/>
      <c r="D71" s="41"/>
      <c r="E71" s="41">
        <v>89.108166220919998</v>
      </c>
      <c r="F71" s="41">
        <v>117.5893241409</v>
      </c>
      <c r="G71" s="42">
        <v>117.0160531951</v>
      </c>
      <c r="H71" s="36"/>
    </row>
    <row r="72" spans="1:8" x14ac:dyDescent="0.3">
      <c r="A72" t="s">
        <v>367</v>
      </c>
      <c r="B72" s="41">
        <v>2265.6689999999999</v>
      </c>
      <c r="C72" s="41">
        <v>2513</v>
      </c>
      <c r="D72" s="41">
        <v>2585</v>
      </c>
      <c r="E72" s="41">
        <v>2724.49868874</v>
      </c>
      <c r="F72" s="41">
        <v>2405.0355829740001</v>
      </c>
      <c r="G72" s="42">
        <v>2266.0783610889998</v>
      </c>
      <c r="H72" s="36"/>
    </row>
    <row r="73" spans="1:8" x14ac:dyDescent="0.3">
      <c r="A73" s="140" t="s">
        <v>368</v>
      </c>
      <c r="B73" s="152">
        <v>3559.6689999999999</v>
      </c>
      <c r="C73" s="152">
        <v>3785</v>
      </c>
      <c r="D73" s="152">
        <v>3861</v>
      </c>
      <c r="E73" s="152">
        <v>4058.38644631022</v>
      </c>
      <c r="F73" s="152">
        <v>3470.6883822141999</v>
      </c>
      <c r="G73" s="153">
        <v>3551.2104929863999</v>
      </c>
      <c r="H73" s="36"/>
    </row>
    <row r="74" spans="1:8" x14ac:dyDescent="0.3">
      <c r="A74" s="140" t="s">
        <v>369</v>
      </c>
      <c r="B74" s="231">
        <v>111.13787448165849</v>
      </c>
      <c r="C74" s="231">
        <v>110.10553532994548</v>
      </c>
      <c r="D74" s="231">
        <v>104.90466570787218</v>
      </c>
      <c r="E74" s="231">
        <v>104.17521709078477</v>
      </c>
      <c r="F74" s="231">
        <v>101.67675938035315</v>
      </c>
      <c r="G74" s="232">
        <v>89.075490175928806</v>
      </c>
      <c r="H74" s="36"/>
    </row>
    <row r="75" spans="1:8" x14ac:dyDescent="0.3">
      <c r="B75" s="35"/>
      <c r="C75" s="35"/>
      <c r="D75" s="35"/>
      <c r="E75" s="35"/>
      <c r="F75" s="35"/>
      <c r="G75" s="36"/>
      <c r="H75" s="36"/>
    </row>
    <row r="76" spans="1:8" x14ac:dyDescent="0.3">
      <c r="A76" s="140" t="s">
        <v>370</v>
      </c>
      <c r="B76" s="35"/>
      <c r="C76" s="35"/>
      <c r="D76" s="35"/>
      <c r="E76" s="35"/>
      <c r="F76" s="35"/>
      <c r="G76" s="36"/>
      <c r="H76" s="36"/>
    </row>
    <row r="77" spans="1:8" x14ac:dyDescent="0.3">
      <c r="A77" t="s">
        <v>371</v>
      </c>
      <c r="B77" s="41">
        <v>1838</v>
      </c>
      <c r="C77" s="41">
        <v>1960</v>
      </c>
      <c r="D77" s="41">
        <v>3200.3820000000001</v>
      </c>
      <c r="E77" s="41">
        <v>2761.685328816</v>
      </c>
      <c r="F77" s="41">
        <v>2660.0657946470001</v>
      </c>
      <c r="G77" s="42">
        <v>3042.3253003159998</v>
      </c>
      <c r="H77" s="36"/>
    </row>
    <row r="78" spans="1:8" x14ac:dyDescent="0.3">
      <c r="A78" t="s">
        <v>372</v>
      </c>
      <c r="B78" s="41">
        <v>11355.407999999999</v>
      </c>
      <c r="C78" s="41">
        <v>11104.156000000001</v>
      </c>
      <c r="D78" s="41">
        <v>9889.4179999999997</v>
      </c>
      <c r="E78" s="41">
        <v>10341.03338327</v>
      </c>
      <c r="F78" s="41">
        <v>9796.8255849409998</v>
      </c>
      <c r="G78" s="42">
        <v>10513.866949269999</v>
      </c>
      <c r="H78" s="36"/>
    </row>
    <row r="79" spans="1:8" x14ac:dyDescent="0.3">
      <c r="A79" t="s">
        <v>373</v>
      </c>
      <c r="B79" s="41">
        <v>4446.8229999999994</v>
      </c>
      <c r="C79" s="41">
        <v>4748.4849999999997</v>
      </c>
      <c r="D79" s="41">
        <v>4465.0780000000004</v>
      </c>
      <c r="E79" s="41">
        <v>4522.5344935740004</v>
      </c>
      <c r="F79" s="41">
        <v>4325.8293227849999</v>
      </c>
      <c r="G79" s="42">
        <v>4428.3348934510004</v>
      </c>
      <c r="H79" s="36"/>
    </row>
    <row r="80" spans="1:8" x14ac:dyDescent="0.3">
      <c r="A80" t="s">
        <v>374</v>
      </c>
      <c r="B80" s="41">
        <v>768.48900000000003</v>
      </c>
      <c r="C80" s="41">
        <v>797.38199999999995</v>
      </c>
      <c r="D80" s="41">
        <v>862.72199999999998</v>
      </c>
      <c r="E80" s="41">
        <v>869.42493267320003</v>
      </c>
      <c r="F80" s="41">
        <v>854.81826035389997</v>
      </c>
      <c r="G80" s="42">
        <v>1337.306471414</v>
      </c>
      <c r="H80" s="36"/>
    </row>
    <row r="81" spans="1:8" x14ac:dyDescent="0.3">
      <c r="A81" t="s">
        <v>375</v>
      </c>
      <c r="B81" s="41">
        <v>4426.3440000000001</v>
      </c>
      <c r="C81" s="41">
        <v>4853.6840000000002</v>
      </c>
      <c r="D81" s="41">
        <v>4469.5219999999999</v>
      </c>
      <c r="E81" s="41">
        <v>5061.4031173440007</v>
      </c>
      <c r="F81" s="41">
        <v>4194.0838838130003</v>
      </c>
      <c r="G81" s="42">
        <v>3823.9950469280002</v>
      </c>
      <c r="H81" s="36"/>
    </row>
    <row r="82" spans="1:8" x14ac:dyDescent="0.3">
      <c r="A82" t="s">
        <v>376</v>
      </c>
      <c r="B82" s="41"/>
      <c r="C82" s="41">
        <v>184.53200000000001</v>
      </c>
      <c r="D82" s="41">
        <v>174.25200000000001</v>
      </c>
      <c r="E82" s="41">
        <v>235.62905294800001</v>
      </c>
      <c r="F82" s="41">
        <v>143.73495106190001</v>
      </c>
      <c r="G82" s="42">
        <v>142.44281436950001</v>
      </c>
      <c r="H82" s="36"/>
    </row>
    <row r="83" spans="1:8" x14ac:dyDescent="0.3">
      <c r="A83" t="s">
        <v>377</v>
      </c>
      <c r="B83" s="41">
        <v>2270.058</v>
      </c>
      <c r="C83" s="41">
        <v>1822.779</v>
      </c>
      <c r="D83" s="41">
        <v>1292.5889999999999</v>
      </c>
      <c r="E83" s="41">
        <v>1518.7555807169999</v>
      </c>
      <c r="F83" s="41">
        <v>1329.3044105450001</v>
      </c>
      <c r="G83" s="42">
        <v>1993.867231958</v>
      </c>
      <c r="H83" s="36"/>
    </row>
    <row r="84" spans="1:8" x14ac:dyDescent="0.3">
      <c r="A84" s="140" t="s">
        <v>378</v>
      </c>
      <c r="B84" s="152">
        <v>25105.019000000004</v>
      </c>
      <c r="C84" s="152">
        <v>25471.120000000003</v>
      </c>
      <c r="D84" s="152">
        <v>24353.963000000003</v>
      </c>
      <c r="E84" s="152">
        <v>25310.465889342198</v>
      </c>
      <c r="F84" s="152">
        <v>23304.662208146798</v>
      </c>
      <c r="G84" s="153">
        <v>25282.138707706497</v>
      </c>
      <c r="H84" s="36"/>
    </row>
    <row r="85" spans="1:8" x14ac:dyDescent="0.3">
      <c r="A85" s="207" t="s">
        <v>379</v>
      </c>
      <c r="B85" s="155">
        <v>783.81401486532945</v>
      </c>
      <c r="C85" s="155">
        <v>740.95410912900422</v>
      </c>
      <c r="D85" s="155">
        <v>661.70534762416173</v>
      </c>
      <c r="E85" s="155">
        <v>649.69743851977603</v>
      </c>
      <c r="F85" s="155">
        <v>682.72984227597271</v>
      </c>
      <c r="G85" s="156">
        <v>634.15528382012019</v>
      </c>
      <c r="H85" s="44"/>
    </row>
    <row r="89" spans="1:8" x14ac:dyDescent="0.3">
      <c r="A89" s="239" t="s">
        <v>443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9"/>
  <sheetViews>
    <sheetView tabSelected="1" zoomScale="98" zoomScaleNormal="98" workbookViewId="0"/>
  </sheetViews>
  <sheetFormatPr defaultColWidth="8.88671875" defaultRowHeight="14.4" x14ac:dyDescent="0.3"/>
  <cols>
    <col min="1" max="1" width="8.88671875" style="5"/>
    <col min="2" max="2" width="51.44140625" style="5" bestFit="1" customWidth="1"/>
    <col min="3" max="3" width="43.109375" style="5" bestFit="1" customWidth="1"/>
    <col min="4" max="4" width="18.33203125" style="5" customWidth="1"/>
    <col min="5" max="5" width="13.88671875" style="5" customWidth="1"/>
    <col min="6" max="6" width="8.88671875" style="5"/>
    <col min="7" max="7" width="17.44140625" style="5" bestFit="1" customWidth="1"/>
    <col min="8" max="16384" width="8.88671875" style="5"/>
  </cols>
  <sheetData>
    <row r="1" spans="1:7" s="1" customFormat="1" ht="22.2" x14ac:dyDescent="0.35">
      <c r="A1" s="21" t="s">
        <v>0</v>
      </c>
    </row>
    <row r="2" spans="1:7" s="1" customFormat="1" x14ac:dyDescent="0.3">
      <c r="A2" s="20" t="s">
        <v>21</v>
      </c>
    </row>
    <row r="3" spans="1:7" s="1" customFormat="1" x14ac:dyDescent="0.3">
      <c r="A3" s="4"/>
    </row>
    <row r="4" spans="1:7" x14ac:dyDescent="0.3">
      <c r="A4" s="157"/>
    </row>
    <row r="5" spans="1:7" x14ac:dyDescent="0.3">
      <c r="A5" s="157"/>
    </row>
    <row r="6" spans="1:7" x14ac:dyDescent="0.3">
      <c r="A6" s="157"/>
    </row>
    <row r="7" spans="1:7" x14ac:dyDescent="0.3">
      <c r="A7" s="157"/>
    </row>
    <row r="8" spans="1:7" x14ac:dyDescent="0.3">
      <c r="A8" s="157"/>
    </row>
    <row r="9" spans="1:7" x14ac:dyDescent="0.3">
      <c r="A9" s="157"/>
    </row>
    <row r="10" spans="1:7" x14ac:dyDescent="0.3">
      <c r="A10" s="157"/>
    </row>
    <row r="11" spans="1:7" x14ac:dyDescent="0.3">
      <c r="A11" s="157"/>
    </row>
    <row r="12" spans="1:7" x14ac:dyDescent="0.3">
      <c r="A12" s="157"/>
    </row>
    <row r="13" spans="1:7" x14ac:dyDescent="0.3">
      <c r="A13" s="157"/>
    </row>
    <row r="14" spans="1:7" x14ac:dyDescent="0.3">
      <c r="A14" s="157"/>
    </row>
    <row r="15" spans="1:7" x14ac:dyDescent="0.3">
      <c r="A15" s="157"/>
    </row>
    <row r="16" spans="1:7" ht="21" x14ac:dyDescent="0.4">
      <c r="A16" s="262">
        <v>2018</v>
      </c>
      <c r="B16" s="262"/>
      <c r="C16" s="262"/>
      <c r="D16" s="262"/>
      <c r="E16" s="262"/>
      <c r="F16" s="262"/>
      <c r="G16" s="262"/>
    </row>
    <row r="17" spans="1:7" s="84" customFormat="1" ht="13.8" x14ac:dyDescent="0.25">
      <c r="A17" s="158" t="s">
        <v>23</v>
      </c>
      <c r="B17" s="159"/>
      <c r="C17" s="159"/>
      <c r="D17" s="159"/>
      <c r="E17" s="160" t="s">
        <v>24</v>
      </c>
      <c r="F17" s="160"/>
      <c r="G17" s="161" t="s">
        <v>25</v>
      </c>
    </row>
    <row r="18" spans="1:7" s="84" customFormat="1" ht="13.8" x14ac:dyDescent="0.25">
      <c r="A18" s="162">
        <v>1</v>
      </c>
      <c r="B18" s="163" t="s">
        <v>26</v>
      </c>
      <c r="C18" s="163" t="s">
        <v>3</v>
      </c>
      <c r="D18" s="163" t="s">
        <v>27</v>
      </c>
      <c r="E18" s="164">
        <v>240</v>
      </c>
      <c r="F18" s="165"/>
      <c r="G18" s="166" t="s">
        <v>28</v>
      </c>
    </row>
    <row r="19" spans="1:7" s="84" customFormat="1" ht="13.8" x14ac:dyDescent="0.25">
      <c r="A19" s="162">
        <v>2</v>
      </c>
      <c r="B19" s="163" t="s">
        <v>29</v>
      </c>
      <c r="C19" s="163" t="s">
        <v>30</v>
      </c>
      <c r="D19" s="163" t="s">
        <v>31</v>
      </c>
      <c r="E19" s="164">
        <v>160</v>
      </c>
      <c r="F19" s="165"/>
      <c r="G19" s="166" t="s">
        <v>32</v>
      </c>
    </row>
    <row r="20" spans="1:7" s="84" customFormat="1" ht="13.8" x14ac:dyDescent="0.25">
      <c r="A20" s="162">
        <v>3</v>
      </c>
      <c r="B20" s="163" t="s">
        <v>33</v>
      </c>
      <c r="C20" s="163" t="s">
        <v>3</v>
      </c>
      <c r="D20" s="163" t="s">
        <v>34</v>
      </c>
      <c r="E20" s="164">
        <v>220</v>
      </c>
      <c r="F20" s="165"/>
      <c r="G20" s="166" t="s">
        <v>32</v>
      </c>
    </row>
    <row r="21" spans="1:7" s="84" customFormat="1" ht="13.8" x14ac:dyDescent="0.25">
      <c r="A21" s="162">
        <v>4</v>
      </c>
      <c r="B21" s="163" t="s">
        <v>35</v>
      </c>
      <c r="C21" s="163" t="s">
        <v>36</v>
      </c>
      <c r="D21" s="163" t="s">
        <v>37</v>
      </c>
      <c r="E21" s="164">
        <v>60</v>
      </c>
      <c r="F21" s="165"/>
      <c r="G21" s="166" t="s">
        <v>32</v>
      </c>
    </row>
    <row r="22" spans="1:7" s="84" customFormat="1" ht="13.8" x14ac:dyDescent="0.25">
      <c r="A22" s="162">
        <v>5</v>
      </c>
      <c r="B22" s="163" t="s">
        <v>38</v>
      </c>
      <c r="C22" s="163" t="s">
        <v>3</v>
      </c>
      <c r="D22" s="163" t="s">
        <v>39</v>
      </c>
      <c r="E22" s="164">
        <v>30</v>
      </c>
      <c r="F22" s="165"/>
      <c r="G22" s="166" t="s">
        <v>40</v>
      </c>
    </row>
    <row r="23" spans="1:7" s="84" customFormat="1" ht="13.8" x14ac:dyDescent="0.25">
      <c r="A23" s="162">
        <v>6</v>
      </c>
      <c r="B23" s="163" t="s">
        <v>41</v>
      </c>
      <c r="C23" s="163" t="s">
        <v>42</v>
      </c>
      <c r="D23" s="163" t="s">
        <v>43</v>
      </c>
      <c r="E23" s="164">
        <v>80</v>
      </c>
      <c r="F23" s="165"/>
      <c r="G23" s="166" t="s">
        <v>40</v>
      </c>
    </row>
    <row r="24" spans="1:7" s="84" customFormat="1" ht="13.8" x14ac:dyDescent="0.25">
      <c r="A24" s="162">
        <v>7</v>
      </c>
      <c r="B24" s="163" t="s">
        <v>44</v>
      </c>
      <c r="C24" s="163" t="s">
        <v>42</v>
      </c>
      <c r="D24" s="163" t="s">
        <v>45</v>
      </c>
      <c r="E24" s="164">
        <v>270</v>
      </c>
      <c r="F24" s="165"/>
      <c r="G24" s="166" t="s">
        <v>40</v>
      </c>
    </row>
    <row r="25" spans="1:7" s="84" customFormat="1" ht="13.8" x14ac:dyDescent="0.25">
      <c r="A25" s="162">
        <v>8</v>
      </c>
      <c r="B25" s="163" t="s">
        <v>46</v>
      </c>
      <c r="C25" s="163" t="s">
        <v>42</v>
      </c>
      <c r="D25" s="163" t="s">
        <v>43</v>
      </c>
      <c r="E25" s="164">
        <v>200</v>
      </c>
      <c r="F25" s="165"/>
      <c r="G25" s="166" t="s">
        <v>47</v>
      </c>
    </row>
    <row r="26" spans="1:7" s="84" customFormat="1" ht="13.8" x14ac:dyDescent="0.25">
      <c r="A26" s="162">
        <v>9</v>
      </c>
      <c r="B26" s="163" t="s">
        <v>48</v>
      </c>
      <c r="C26" s="163" t="s">
        <v>3</v>
      </c>
      <c r="D26" s="163" t="s">
        <v>49</v>
      </c>
      <c r="E26" s="164">
        <v>190</v>
      </c>
      <c r="F26" s="165"/>
      <c r="G26" s="166" t="s">
        <v>47</v>
      </c>
    </row>
    <row r="27" spans="1:7" s="84" customFormat="1" ht="13.8" x14ac:dyDescent="0.25">
      <c r="A27" s="162">
        <v>10</v>
      </c>
      <c r="B27" s="163" t="s">
        <v>50</v>
      </c>
      <c r="C27" s="163" t="s">
        <v>36</v>
      </c>
      <c r="D27" s="163" t="s">
        <v>43</v>
      </c>
      <c r="E27" s="164">
        <v>240</v>
      </c>
      <c r="F27" s="165"/>
      <c r="G27" s="166" t="s">
        <v>51</v>
      </c>
    </row>
    <row r="28" spans="1:7" s="84" customFormat="1" ht="13.8" x14ac:dyDescent="0.25">
      <c r="A28" s="162">
        <v>11</v>
      </c>
      <c r="B28" s="163" t="s">
        <v>52</v>
      </c>
      <c r="C28" s="163" t="s">
        <v>3</v>
      </c>
      <c r="D28" s="163" t="s">
        <v>31</v>
      </c>
      <c r="E28" s="164">
        <v>20</v>
      </c>
      <c r="F28" s="165"/>
      <c r="G28" s="166" t="s">
        <v>51</v>
      </c>
    </row>
    <row r="29" spans="1:7" s="84" customFormat="1" ht="13.8" x14ac:dyDescent="0.25">
      <c r="A29" s="162">
        <v>12</v>
      </c>
      <c r="B29" s="163" t="s">
        <v>53</v>
      </c>
      <c r="C29" s="163" t="s">
        <v>54</v>
      </c>
      <c r="D29" s="163" t="s">
        <v>55</v>
      </c>
      <c r="E29" s="164">
        <v>10</v>
      </c>
      <c r="F29" s="165"/>
      <c r="G29" s="166" t="s">
        <v>51</v>
      </c>
    </row>
    <row r="30" spans="1:7" s="84" customFormat="1" ht="13.8" x14ac:dyDescent="0.25">
      <c r="A30" s="162">
        <v>13</v>
      </c>
      <c r="B30" s="163" t="s">
        <v>56</v>
      </c>
      <c r="C30" s="163" t="s">
        <v>3</v>
      </c>
      <c r="D30" s="163" t="s">
        <v>57</v>
      </c>
      <c r="E30" s="164">
        <v>169.55291869999999</v>
      </c>
      <c r="F30" s="165"/>
      <c r="G30" s="166" t="s">
        <v>51</v>
      </c>
    </row>
    <row r="31" spans="1:7" s="84" customFormat="1" ht="13.8" x14ac:dyDescent="0.25">
      <c r="A31" s="162">
        <v>14</v>
      </c>
      <c r="B31" s="163" t="s">
        <v>58</v>
      </c>
      <c r="C31" s="163" t="s">
        <v>54</v>
      </c>
      <c r="D31" s="163" t="s">
        <v>43</v>
      </c>
      <c r="E31" s="164">
        <v>1110</v>
      </c>
      <c r="F31" s="165"/>
      <c r="G31" s="166" t="s">
        <v>59</v>
      </c>
    </row>
    <row r="32" spans="1:7" s="84" customFormat="1" ht="13.8" x14ac:dyDescent="0.25">
      <c r="A32" s="162">
        <v>15</v>
      </c>
      <c r="B32" s="163" t="s">
        <v>60</v>
      </c>
      <c r="C32" s="163" t="s">
        <v>3</v>
      </c>
      <c r="D32" s="163" t="s">
        <v>61</v>
      </c>
      <c r="E32" s="164">
        <v>30</v>
      </c>
      <c r="F32" s="165"/>
      <c r="G32" s="166" t="s">
        <v>62</v>
      </c>
    </row>
    <row r="33" spans="1:7" s="84" customFormat="1" ht="13.8" x14ac:dyDescent="0.25">
      <c r="A33" s="162">
        <v>16</v>
      </c>
      <c r="B33" s="163" t="s">
        <v>63</v>
      </c>
      <c r="C33" s="163" t="s">
        <v>3</v>
      </c>
      <c r="D33" s="163" t="s">
        <v>34</v>
      </c>
      <c r="E33" s="164">
        <v>220</v>
      </c>
      <c r="F33" s="165"/>
      <c r="G33" s="166" t="s">
        <v>64</v>
      </c>
    </row>
    <row r="34" spans="1:7" s="84" customFormat="1" ht="13.8" x14ac:dyDescent="0.25">
      <c r="A34" s="162">
        <v>17</v>
      </c>
      <c r="B34" s="163" t="s">
        <v>65</v>
      </c>
      <c r="C34" s="163" t="s">
        <v>42</v>
      </c>
      <c r="D34" s="163" t="s">
        <v>43</v>
      </c>
      <c r="E34" s="164">
        <v>330</v>
      </c>
      <c r="F34" s="165"/>
      <c r="G34" s="166" t="s">
        <v>64</v>
      </c>
    </row>
    <row r="35" spans="1:7" s="84" customFormat="1" ht="13.8" x14ac:dyDescent="0.25">
      <c r="A35" s="162">
        <v>18</v>
      </c>
      <c r="B35" s="163" t="s">
        <v>66</v>
      </c>
      <c r="C35" s="163" t="s">
        <v>3</v>
      </c>
      <c r="D35" s="163" t="s">
        <v>34</v>
      </c>
      <c r="E35" s="164">
        <v>90</v>
      </c>
      <c r="F35" s="165"/>
      <c r="G35" s="166" t="s">
        <v>64</v>
      </c>
    </row>
    <row r="36" spans="1:7" s="84" customFormat="1" ht="13.8" x14ac:dyDescent="0.25">
      <c r="A36" s="162">
        <v>19</v>
      </c>
      <c r="B36" s="163" t="s">
        <v>67</v>
      </c>
      <c r="C36" s="163" t="s">
        <v>5</v>
      </c>
      <c r="D36" s="163" t="s">
        <v>68</v>
      </c>
      <c r="E36" s="164">
        <v>110</v>
      </c>
      <c r="F36" s="165"/>
      <c r="G36" s="166" t="s">
        <v>64</v>
      </c>
    </row>
    <row r="37" spans="1:7" s="84" customFormat="1" thickBot="1" x14ac:dyDescent="0.3">
      <c r="A37" s="167"/>
      <c r="B37" s="168" t="s">
        <v>69</v>
      </c>
      <c r="C37" s="169">
        <v>19</v>
      </c>
      <c r="D37" s="170"/>
      <c r="E37" s="171">
        <f>SUM(E18:E36)</f>
        <v>3779.5529187000002</v>
      </c>
      <c r="F37" s="172"/>
      <c r="G37" s="173"/>
    </row>
    <row r="38" spans="1:7" ht="15" thickTop="1" x14ac:dyDescent="0.3"/>
    <row r="39" spans="1:7" ht="21" x14ac:dyDescent="0.4">
      <c r="A39" s="262">
        <v>2019</v>
      </c>
      <c r="B39" s="262"/>
      <c r="C39" s="262"/>
      <c r="D39" s="262"/>
      <c r="E39" s="262"/>
      <c r="F39" s="262"/>
      <c r="G39" s="262"/>
    </row>
    <row r="40" spans="1:7" x14ac:dyDescent="0.3">
      <c r="A40" s="174"/>
      <c r="B40" s="175"/>
      <c r="C40" s="176"/>
      <c r="D40" s="176"/>
      <c r="E40" s="176"/>
      <c r="F40" s="165"/>
      <c r="G40" s="177" t="s">
        <v>22</v>
      </c>
    </row>
    <row r="41" spans="1:7" x14ac:dyDescent="0.3">
      <c r="A41" s="158" t="s">
        <v>23</v>
      </c>
      <c r="B41" s="159"/>
      <c r="C41" s="159"/>
      <c r="D41" s="159"/>
      <c r="E41" s="160" t="s">
        <v>70</v>
      </c>
      <c r="F41" s="160"/>
      <c r="G41" s="161" t="s">
        <v>25</v>
      </c>
    </row>
    <row r="42" spans="1:7" x14ac:dyDescent="0.3">
      <c r="A42" s="162">
        <v>1</v>
      </c>
      <c r="B42" s="163" t="s">
        <v>71</v>
      </c>
      <c r="C42" s="163" t="s">
        <v>30</v>
      </c>
      <c r="D42" s="163" t="s">
        <v>43</v>
      </c>
      <c r="E42" s="164">
        <v>195</v>
      </c>
      <c r="F42" s="165"/>
      <c r="G42" s="166" t="s">
        <v>72</v>
      </c>
    </row>
    <row r="43" spans="1:7" x14ac:dyDescent="0.3">
      <c r="A43" s="162">
        <v>2</v>
      </c>
      <c r="B43" s="163" t="s">
        <v>73</v>
      </c>
      <c r="C43" s="163" t="s">
        <v>30</v>
      </c>
      <c r="D43" s="163" t="s">
        <v>74</v>
      </c>
      <c r="E43" s="164">
        <v>25</v>
      </c>
      <c r="F43" s="165"/>
      <c r="G43" s="166" t="s">
        <v>72</v>
      </c>
    </row>
    <row r="44" spans="1:7" x14ac:dyDescent="0.3">
      <c r="A44" s="162">
        <v>3</v>
      </c>
      <c r="B44" s="163" t="s">
        <v>75</v>
      </c>
      <c r="C44" s="163" t="s">
        <v>5</v>
      </c>
      <c r="D44" s="163" t="s">
        <v>74</v>
      </c>
      <c r="E44" s="164">
        <v>435</v>
      </c>
      <c r="F44" s="165"/>
      <c r="G44" s="166" t="s">
        <v>76</v>
      </c>
    </row>
    <row r="45" spans="1:7" x14ac:dyDescent="0.3">
      <c r="A45" s="162">
        <v>4</v>
      </c>
      <c r="B45" s="163" t="s">
        <v>77</v>
      </c>
      <c r="C45" s="163" t="s">
        <v>36</v>
      </c>
      <c r="D45" s="163" t="s">
        <v>43</v>
      </c>
      <c r="E45" s="164">
        <v>115</v>
      </c>
      <c r="F45" s="165"/>
      <c r="G45" s="166" t="s">
        <v>78</v>
      </c>
    </row>
    <row r="46" spans="1:7" x14ac:dyDescent="0.3">
      <c r="A46" s="162">
        <v>5</v>
      </c>
      <c r="B46" s="163" t="s">
        <v>79</v>
      </c>
      <c r="C46" s="163" t="s">
        <v>54</v>
      </c>
      <c r="D46" s="163" t="s">
        <v>43</v>
      </c>
      <c r="E46" s="164">
        <v>240</v>
      </c>
      <c r="F46" s="178"/>
      <c r="G46" s="166" t="s">
        <v>80</v>
      </c>
    </row>
    <row r="47" spans="1:7" x14ac:dyDescent="0.3">
      <c r="A47" s="162">
        <v>6</v>
      </c>
      <c r="B47" s="163" t="s">
        <v>81</v>
      </c>
      <c r="C47" s="163" t="s">
        <v>42</v>
      </c>
      <c r="D47" s="163" t="s">
        <v>43</v>
      </c>
      <c r="E47" s="164">
        <v>280</v>
      </c>
      <c r="F47" s="165"/>
      <c r="G47" s="166" t="s">
        <v>82</v>
      </c>
    </row>
    <row r="48" spans="1:7" x14ac:dyDescent="0.3">
      <c r="A48" s="162">
        <v>7</v>
      </c>
      <c r="B48" s="163" t="s">
        <v>83</v>
      </c>
      <c r="C48" s="163" t="s">
        <v>54</v>
      </c>
      <c r="D48" s="163" t="s">
        <v>43</v>
      </c>
      <c r="E48" s="164">
        <v>25</v>
      </c>
      <c r="F48" s="165"/>
      <c r="G48" s="166" t="s">
        <v>84</v>
      </c>
    </row>
    <row r="49" spans="1:7" x14ac:dyDescent="0.3">
      <c r="A49" s="162">
        <v>8</v>
      </c>
      <c r="B49" s="163" t="s">
        <v>85</v>
      </c>
      <c r="C49" s="163" t="s">
        <v>54</v>
      </c>
      <c r="D49" s="163" t="s">
        <v>74</v>
      </c>
      <c r="E49" s="164">
        <v>420</v>
      </c>
      <c r="F49" s="165"/>
      <c r="G49" s="166" t="s">
        <v>84</v>
      </c>
    </row>
    <row r="50" spans="1:7" x14ac:dyDescent="0.3">
      <c r="A50" s="162">
        <v>9</v>
      </c>
      <c r="B50" s="163" t="s">
        <v>86</v>
      </c>
      <c r="C50" s="163" t="s">
        <v>42</v>
      </c>
      <c r="D50" s="163" t="s">
        <v>43</v>
      </c>
      <c r="E50" s="164">
        <v>115</v>
      </c>
      <c r="F50" s="165"/>
      <c r="G50" s="166" t="s">
        <v>84</v>
      </c>
    </row>
    <row r="51" spans="1:7" x14ac:dyDescent="0.3">
      <c r="A51" s="162">
        <v>10</v>
      </c>
      <c r="B51" s="163" t="s">
        <v>87</v>
      </c>
      <c r="C51" s="163" t="s">
        <v>54</v>
      </c>
      <c r="D51" s="163" t="s">
        <v>88</v>
      </c>
      <c r="E51" s="164">
        <v>460</v>
      </c>
      <c r="F51" s="165"/>
      <c r="G51" s="166" t="s">
        <v>84</v>
      </c>
    </row>
    <row r="52" spans="1:7" x14ac:dyDescent="0.3">
      <c r="A52" s="162">
        <v>11</v>
      </c>
      <c r="B52" s="163" t="s">
        <v>89</v>
      </c>
      <c r="C52" s="163" t="s">
        <v>5</v>
      </c>
      <c r="D52" s="163" t="s">
        <v>74</v>
      </c>
      <c r="E52" s="164">
        <v>25</v>
      </c>
      <c r="F52" s="165"/>
      <c r="G52" s="166" t="s">
        <v>90</v>
      </c>
    </row>
    <row r="53" spans="1:7" x14ac:dyDescent="0.3">
      <c r="A53" s="162">
        <v>12</v>
      </c>
      <c r="B53" s="163" t="s">
        <v>91</v>
      </c>
      <c r="C53" s="163" t="s">
        <v>54</v>
      </c>
      <c r="D53" s="163" t="s">
        <v>92</v>
      </c>
      <c r="E53" s="164">
        <v>180</v>
      </c>
      <c r="F53" s="165"/>
      <c r="G53" s="166" t="s">
        <v>90</v>
      </c>
    </row>
    <row r="54" spans="1:7" ht="15" thickBot="1" x14ac:dyDescent="0.35">
      <c r="A54" s="167"/>
      <c r="B54" s="168" t="s">
        <v>69</v>
      </c>
      <c r="C54" s="169">
        <v>19</v>
      </c>
      <c r="D54" s="170"/>
      <c r="E54" s="171">
        <f>SUM(E42:E53)</f>
        <v>2515</v>
      </c>
      <c r="F54" s="172"/>
      <c r="G54" s="173"/>
    </row>
    <row r="55" spans="1:7" ht="15" thickTop="1" x14ac:dyDescent="0.3">
      <c r="A55" s="14"/>
      <c r="B55" s="15"/>
      <c r="C55" s="16"/>
      <c r="D55" s="13"/>
      <c r="E55" s="17"/>
      <c r="F55" s="18"/>
      <c r="G55" s="19"/>
    </row>
    <row r="56" spans="1:7" ht="21" x14ac:dyDescent="0.4">
      <c r="A56" s="262">
        <v>2020</v>
      </c>
      <c r="B56" s="262"/>
      <c r="C56" s="262"/>
      <c r="D56" s="262"/>
      <c r="E56" s="262"/>
      <c r="F56" s="262"/>
      <c r="G56" s="262"/>
    </row>
    <row r="57" spans="1:7" ht="42" x14ac:dyDescent="0.3">
      <c r="A57" s="158" t="s">
        <v>23</v>
      </c>
      <c r="B57" s="159"/>
      <c r="C57" s="159"/>
      <c r="D57" s="159"/>
      <c r="E57" s="179" t="s">
        <v>93</v>
      </c>
      <c r="F57" s="160"/>
      <c r="G57" s="179" t="s">
        <v>94</v>
      </c>
    </row>
    <row r="58" spans="1:7" x14ac:dyDescent="0.3">
      <c r="A58" s="162">
        <v>1</v>
      </c>
      <c r="B58" s="163" t="s">
        <v>95</v>
      </c>
      <c r="C58" s="163" t="s">
        <v>30</v>
      </c>
      <c r="D58" s="84" t="s">
        <v>34</v>
      </c>
      <c r="E58" s="164">
        <v>175</v>
      </c>
      <c r="F58" s="165"/>
      <c r="G58" s="166" t="s">
        <v>97</v>
      </c>
    </row>
    <row r="59" spans="1:7" x14ac:dyDescent="0.3">
      <c r="A59" s="162">
        <v>2</v>
      </c>
      <c r="B59" s="163" t="s">
        <v>98</v>
      </c>
      <c r="C59" s="163" t="s">
        <v>30</v>
      </c>
      <c r="D59" s="163" t="s">
        <v>96</v>
      </c>
      <c r="E59" s="164">
        <v>10</v>
      </c>
      <c r="F59" s="165"/>
      <c r="G59" s="166" t="s">
        <v>97</v>
      </c>
    </row>
    <row r="60" spans="1:7" x14ac:dyDescent="0.3">
      <c r="A60" s="162">
        <v>3</v>
      </c>
      <c r="B60" s="163" t="s">
        <v>99</v>
      </c>
      <c r="C60" s="163" t="s">
        <v>36</v>
      </c>
      <c r="D60" s="163" t="s">
        <v>74</v>
      </c>
      <c r="E60" s="164">
        <v>800</v>
      </c>
      <c r="F60" s="165"/>
      <c r="G60" s="166" t="s">
        <v>100</v>
      </c>
    </row>
    <row r="61" spans="1:7" x14ac:dyDescent="0.3">
      <c r="A61" s="162">
        <v>4</v>
      </c>
      <c r="B61" s="163" t="s">
        <v>101</v>
      </c>
      <c r="C61" s="163" t="s">
        <v>36</v>
      </c>
      <c r="D61" s="163" t="s">
        <v>102</v>
      </c>
      <c r="E61" s="164">
        <v>15</v>
      </c>
      <c r="F61" s="165"/>
      <c r="G61" s="166" t="s">
        <v>103</v>
      </c>
    </row>
    <row r="62" spans="1:7" x14ac:dyDescent="0.3">
      <c r="A62" s="162">
        <v>5</v>
      </c>
      <c r="B62" s="163" t="s">
        <v>391</v>
      </c>
      <c r="C62" s="163" t="s">
        <v>3</v>
      </c>
      <c r="D62" s="163" t="s">
        <v>27</v>
      </c>
      <c r="E62" s="164">
        <v>50</v>
      </c>
      <c r="F62" s="178"/>
      <c r="G62" s="166" t="s">
        <v>105</v>
      </c>
    </row>
    <row r="63" spans="1:7" x14ac:dyDescent="0.3">
      <c r="A63" s="162">
        <v>6</v>
      </c>
      <c r="B63" s="163" t="s">
        <v>104</v>
      </c>
      <c r="C63" s="163" t="s">
        <v>30</v>
      </c>
      <c r="D63" s="163" t="s">
        <v>110</v>
      </c>
      <c r="E63" s="164">
        <v>130</v>
      </c>
      <c r="F63" s="178"/>
      <c r="G63" s="166" t="s">
        <v>105</v>
      </c>
    </row>
    <row r="64" spans="1:7" x14ac:dyDescent="0.3">
      <c r="A64" s="162">
        <v>7</v>
      </c>
      <c r="B64" s="163" t="s">
        <v>392</v>
      </c>
      <c r="C64" s="163" t="s">
        <v>54</v>
      </c>
      <c r="D64" s="163" t="s">
        <v>34</v>
      </c>
      <c r="E64" s="164">
        <v>220</v>
      </c>
      <c r="F64" s="178"/>
      <c r="G64" s="166" t="s">
        <v>394</v>
      </c>
    </row>
    <row r="65" spans="1:7" x14ac:dyDescent="0.3">
      <c r="A65" s="162">
        <v>8</v>
      </c>
      <c r="B65" s="163" t="s">
        <v>393</v>
      </c>
      <c r="C65" s="163" t="s">
        <v>36</v>
      </c>
      <c r="D65" s="163" t="s">
        <v>57</v>
      </c>
      <c r="E65" s="164">
        <v>3150</v>
      </c>
      <c r="F65" s="178"/>
      <c r="G65" s="166" t="s">
        <v>394</v>
      </c>
    </row>
    <row r="66" spans="1:7" x14ac:dyDescent="0.3">
      <c r="A66" s="162">
        <v>9</v>
      </c>
      <c r="B66" s="163" t="s">
        <v>395</v>
      </c>
      <c r="C66" s="163" t="s">
        <v>42</v>
      </c>
      <c r="D66" s="163" t="s">
        <v>396</v>
      </c>
      <c r="E66" s="164">
        <v>125</v>
      </c>
      <c r="F66" s="178"/>
      <c r="G66" s="166" t="s">
        <v>397</v>
      </c>
    </row>
    <row r="67" spans="1:7" x14ac:dyDescent="0.3">
      <c r="A67" s="162">
        <v>10</v>
      </c>
      <c r="B67" s="163" t="s">
        <v>400</v>
      </c>
      <c r="C67" s="163" t="s">
        <v>42</v>
      </c>
      <c r="D67" s="163" t="s">
        <v>43</v>
      </c>
      <c r="E67" s="164">
        <v>10</v>
      </c>
      <c r="F67" s="178"/>
      <c r="G67" s="166" t="s">
        <v>399</v>
      </c>
    </row>
    <row r="68" spans="1:7" x14ac:dyDescent="0.3">
      <c r="A68" s="162">
        <v>11</v>
      </c>
      <c r="B68" s="163" t="s">
        <v>401</v>
      </c>
      <c r="C68" s="163" t="s">
        <v>36</v>
      </c>
      <c r="D68" s="163" t="s">
        <v>43</v>
      </c>
      <c r="E68" s="164">
        <v>30</v>
      </c>
      <c r="F68" s="178"/>
      <c r="G68" s="166" t="s">
        <v>399</v>
      </c>
    </row>
    <row r="69" spans="1:7" x14ac:dyDescent="0.3">
      <c r="A69" s="162">
        <v>12</v>
      </c>
      <c r="B69" s="163" t="s">
        <v>402</v>
      </c>
      <c r="C69" s="163" t="s">
        <v>36</v>
      </c>
      <c r="D69" s="163" t="s">
        <v>43</v>
      </c>
      <c r="E69" s="164">
        <v>20</v>
      </c>
      <c r="F69" s="178"/>
      <c r="G69" s="166" t="s">
        <v>403</v>
      </c>
    </row>
    <row r="70" spans="1:7" ht="15" thickBot="1" x14ac:dyDescent="0.35">
      <c r="A70" s="167"/>
      <c r="B70" s="168" t="s">
        <v>69</v>
      </c>
      <c r="C70" s="169">
        <v>19</v>
      </c>
      <c r="D70" s="170"/>
      <c r="E70" s="171">
        <f>SUM(E58:E69)</f>
        <v>4735</v>
      </c>
      <c r="F70" s="172"/>
      <c r="G70" s="173"/>
    </row>
    <row r="71" spans="1:7" ht="15" thickTop="1" x14ac:dyDescent="0.3"/>
    <row r="72" spans="1:7" ht="21" x14ac:dyDescent="0.4">
      <c r="A72" s="262">
        <v>2021</v>
      </c>
      <c r="B72" s="262"/>
      <c r="C72" s="262"/>
      <c r="D72" s="262"/>
      <c r="E72" s="262"/>
      <c r="F72" s="262"/>
      <c r="G72" s="262"/>
    </row>
    <row r="73" spans="1:7" ht="42" x14ac:dyDescent="0.3">
      <c r="A73" s="158" t="s">
        <v>23</v>
      </c>
      <c r="B73" s="159"/>
      <c r="C73" s="159"/>
      <c r="D73" s="159"/>
      <c r="E73" s="179" t="s">
        <v>93</v>
      </c>
      <c r="F73" s="160"/>
      <c r="G73" s="179" t="s">
        <v>94</v>
      </c>
    </row>
    <row r="74" spans="1:7" x14ac:dyDescent="0.3">
      <c r="A74" s="162">
        <v>1</v>
      </c>
      <c r="B74" s="163" t="s">
        <v>407</v>
      </c>
      <c r="C74" s="163" t="s">
        <v>408</v>
      </c>
      <c r="D74" s="84" t="s">
        <v>114</v>
      </c>
      <c r="E74" s="206" t="s">
        <v>414</v>
      </c>
      <c r="F74" s="165"/>
      <c r="G74" s="166" t="s">
        <v>412</v>
      </c>
    </row>
    <row r="75" spans="1:7" x14ac:dyDescent="0.3">
      <c r="A75" s="162">
        <v>2</v>
      </c>
      <c r="B75" s="163" t="s">
        <v>410</v>
      </c>
      <c r="C75" s="163" t="s">
        <v>409</v>
      </c>
      <c r="D75" s="163" t="s">
        <v>34</v>
      </c>
      <c r="E75" s="206" t="s">
        <v>414</v>
      </c>
      <c r="F75" s="165"/>
      <c r="G75" s="166" t="s">
        <v>412</v>
      </c>
    </row>
    <row r="76" spans="1:7" x14ac:dyDescent="0.3">
      <c r="A76" s="162">
        <v>3</v>
      </c>
      <c r="B76" s="163" t="s">
        <v>411</v>
      </c>
      <c r="C76" s="163" t="s">
        <v>409</v>
      </c>
      <c r="D76" s="163" t="s">
        <v>55</v>
      </c>
      <c r="E76" s="164">
        <v>110</v>
      </c>
      <c r="F76" s="165"/>
      <c r="G76" s="166" t="s">
        <v>413</v>
      </c>
    </row>
    <row r="77" spans="1:7" x14ac:dyDescent="0.3">
      <c r="A77" s="162">
        <v>4</v>
      </c>
      <c r="B77" s="163" t="s">
        <v>415</v>
      </c>
      <c r="C77" s="163" t="s">
        <v>42</v>
      </c>
      <c r="D77" s="163" t="s">
        <v>109</v>
      </c>
      <c r="E77" s="206" t="s">
        <v>414</v>
      </c>
      <c r="F77" s="165"/>
      <c r="G77" s="166" t="s">
        <v>417</v>
      </c>
    </row>
    <row r="78" spans="1:7" x14ac:dyDescent="0.3">
      <c r="A78" s="162">
        <v>5</v>
      </c>
      <c r="B78" s="163" t="s">
        <v>416</v>
      </c>
      <c r="C78" s="163" t="s">
        <v>42</v>
      </c>
      <c r="D78" s="163" t="s">
        <v>43</v>
      </c>
      <c r="E78" s="164">
        <v>120</v>
      </c>
      <c r="F78" s="165"/>
      <c r="G78" s="166" t="s">
        <v>418</v>
      </c>
    </row>
    <row r="79" spans="1:7" x14ac:dyDescent="0.3">
      <c r="A79" s="162">
        <v>6</v>
      </c>
      <c r="B79" s="163" t="s">
        <v>422</v>
      </c>
      <c r="C79" s="163" t="s">
        <v>42</v>
      </c>
      <c r="D79" s="163" t="s">
        <v>423</v>
      </c>
      <c r="E79" s="206" t="s">
        <v>414</v>
      </c>
      <c r="F79" s="165"/>
      <c r="G79" s="166" t="s">
        <v>418</v>
      </c>
    </row>
    <row r="80" spans="1:7" x14ac:dyDescent="0.3">
      <c r="A80" s="162">
        <v>7</v>
      </c>
      <c r="B80" s="163" t="s">
        <v>421</v>
      </c>
      <c r="C80" s="163" t="s">
        <v>147</v>
      </c>
      <c r="D80" s="163" t="s">
        <v>43</v>
      </c>
      <c r="E80" s="164">
        <v>150</v>
      </c>
      <c r="F80" s="165"/>
      <c r="G80" s="166" t="s">
        <v>420</v>
      </c>
    </row>
    <row r="81" spans="1:7" x14ac:dyDescent="0.3">
      <c r="A81" s="162">
        <v>8</v>
      </c>
      <c r="B81" s="163" t="s">
        <v>419</v>
      </c>
      <c r="C81" s="163" t="s">
        <v>409</v>
      </c>
      <c r="D81" s="163" t="s">
        <v>43</v>
      </c>
      <c r="E81" s="164">
        <v>110</v>
      </c>
      <c r="F81" s="165"/>
      <c r="G81" s="166" t="s">
        <v>420</v>
      </c>
    </row>
    <row r="82" spans="1:7" x14ac:dyDescent="0.3">
      <c r="A82" s="162">
        <v>9</v>
      </c>
      <c r="B82" s="163" t="s">
        <v>426</v>
      </c>
      <c r="C82" s="163" t="s">
        <v>425</v>
      </c>
      <c r="D82" s="163" t="s">
        <v>68</v>
      </c>
      <c r="E82" s="164">
        <v>65</v>
      </c>
      <c r="F82" s="165"/>
      <c r="G82" s="166" t="s">
        <v>424</v>
      </c>
    </row>
    <row r="83" spans="1:7" x14ac:dyDescent="0.3">
      <c r="A83" s="162">
        <v>10</v>
      </c>
      <c r="B83" s="163" t="s">
        <v>428</v>
      </c>
      <c r="C83" s="163" t="s">
        <v>427</v>
      </c>
      <c r="D83" s="163" t="s">
        <v>130</v>
      </c>
      <c r="E83" s="164">
        <v>230</v>
      </c>
      <c r="F83" s="165"/>
      <c r="G83" s="166" t="s">
        <v>429</v>
      </c>
    </row>
    <row r="84" spans="1:7" x14ac:dyDescent="0.3">
      <c r="A84" s="162">
        <v>11</v>
      </c>
      <c r="B84" s="163" t="s">
        <v>430</v>
      </c>
      <c r="C84" s="163" t="s">
        <v>147</v>
      </c>
      <c r="D84" s="163" t="s">
        <v>43</v>
      </c>
      <c r="E84" s="164">
        <v>120</v>
      </c>
      <c r="F84" s="165"/>
      <c r="G84" s="166" t="s">
        <v>432</v>
      </c>
    </row>
    <row r="85" spans="1:7" x14ac:dyDescent="0.3">
      <c r="A85" s="162">
        <v>12</v>
      </c>
      <c r="B85" s="163" t="s">
        <v>431</v>
      </c>
      <c r="C85" s="163" t="s">
        <v>427</v>
      </c>
      <c r="D85" s="163" t="s">
        <v>27</v>
      </c>
      <c r="E85" s="164">
        <v>110</v>
      </c>
      <c r="F85" s="165"/>
      <c r="G85" s="166" t="s">
        <v>432</v>
      </c>
    </row>
    <row r="86" spans="1:7" x14ac:dyDescent="0.3">
      <c r="A86" s="162">
        <v>13</v>
      </c>
      <c r="B86" s="163" t="s">
        <v>433</v>
      </c>
      <c r="C86" s="163" t="s">
        <v>409</v>
      </c>
      <c r="D86" s="163" t="s">
        <v>43</v>
      </c>
      <c r="E86" s="206" t="s">
        <v>414</v>
      </c>
      <c r="F86" s="165"/>
      <c r="G86" s="166" t="s">
        <v>432</v>
      </c>
    </row>
    <row r="87" spans="1:7" ht="15" thickBot="1" x14ac:dyDescent="0.35">
      <c r="A87" s="167"/>
      <c r="B87" s="168" t="s">
        <v>69</v>
      </c>
      <c r="C87" s="169">
        <v>19</v>
      </c>
      <c r="D87" s="170"/>
      <c r="E87" s="171">
        <f>SUM(E74:E86)</f>
        <v>1015</v>
      </c>
      <c r="F87" s="172"/>
      <c r="G87" s="173"/>
    </row>
    <row r="88" spans="1:7" ht="15" thickTop="1" x14ac:dyDescent="0.3"/>
    <row r="89" spans="1:7" ht="21" x14ac:dyDescent="0.4">
      <c r="A89" s="262">
        <v>2022</v>
      </c>
      <c r="B89" s="262"/>
      <c r="C89" s="262"/>
      <c r="D89" s="262"/>
      <c r="E89" s="262"/>
      <c r="F89" s="262"/>
      <c r="G89" s="262"/>
    </row>
    <row r="90" spans="1:7" ht="42" x14ac:dyDescent="0.3">
      <c r="A90" s="158" t="s">
        <v>23</v>
      </c>
      <c r="B90" s="159"/>
      <c r="C90" s="159"/>
      <c r="D90" s="159"/>
      <c r="E90" s="179" t="s">
        <v>93</v>
      </c>
      <c r="F90" s="160"/>
      <c r="G90" s="179" t="s">
        <v>94</v>
      </c>
    </row>
    <row r="91" spans="1:7" x14ac:dyDescent="0.3">
      <c r="A91" s="162">
        <v>1</v>
      </c>
      <c r="B91" s="163" t="s">
        <v>444</v>
      </c>
      <c r="C91" s="163" t="s">
        <v>408</v>
      </c>
      <c r="D91" s="84" t="s">
        <v>112</v>
      </c>
      <c r="E91" s="206" t="s">
        <v>414</v>
      </c>
      <c r="F91" s="165"/>
      <c r="G91" s="166" t="s">
        <v>447</v>
      </c>
    </row>
    <row r="92" spans="1:7" x14ac:dyDescent="0.3">
      <c r="A92" s="162">
        <v>2</v>
      </c>
      <c r="B92" s="163" t="s">
        <v>445</v>
      </c>
      <c r="C92" s="163" t="s">
        <v>408</v>
      </c>
      <c r="D92" s="84" t="s">
        <v>109</v>
      </c>
      <c r="E92" s="206" t="s">
        <v>414</v>
      </c>
      <c r="F92" s="165"/>
      <c r="G92" s="166" t="s">
        <v>446</v>
      </c>
    </row>
    <row r="93" spans="1:7" x14ac:dyDescent="0.3">
      <c r="A93" s="162">
        <v>3</v>
      </c>
      <c r="B93" s="163" t="s">
        <v>448</v>
      </c>
      <c r="C93" s="163" t="s">
        <v>147</v>
      </c>
      <c r="D93" s="84" t="s">
        <v>102</v>
      </c>
      <c r="E93" s="206">
        <v>200</v>
      </c>
      <c r="F93" s="165"/>
      <c r="G93" s="166" t="s">
        <v>446</v>
      </c>
    </row>
    <row r="94" spans="1:7" x14ac:dyDescent="0.3">
      <c r="A94" s="162">
        <v>4</v>
      </c>
      <c r="B94" s="84" t="s">
        <v>449</v>
      </c>
      <c r="C94" s="84" t="s">
        <v>409</v>
      </c>
      <c r="D94" s="84" t="s">
        <v>43</v>
      </c>
      <c r="E94" s="206" t="s">
        <v>414</v>
      </c>
      <c r="F94" s="84"/>
      <c r="G94" s="166" t="s">
        <v>455</v>
      </c>
    </row>
    <row r="95" spans="1:7" x14ac:dyDescent="0.3">
      <c r="A95" s="162">
        <v>5</v>
      </c>
      <c r="B95" s="84" t="s">
        <v>451</v>
      </c>
      <c r="C95" s="84" t="s">
        <v>409</v>
      </c>
      <c r="D95" s="84" t="s">
        <v>115</v>
      </c>
      <c r="E95" s="206">
        <v>60</v>
      </c>
      <c r="F95" s="84"/>
      <c r="G95" s="166" t="s">
        <v>450</v>
      </c>
    </row>
    <row r="96" spans="1:7" x14ac:dyDescent="0.3">
      <c r="A96" s="162">
        <v>6</v>
      </c>
      <c r="B96" s="84" t="s">
        <v>452</v>
      </c>
      <c r="C96" s="84" t="s">
        <v>425</v>
      </c>
      <c r="D96" s="84" t="s">
        <v>43</v>
      </c>
      <c r="E96" s="206">
        <v>1000</v>
      </c>
      <c r="F96" s="84"/>
      <c r="G96" s="166" t="s">
        <v>450</v>
      </c>
    </row>
    <row r="97" spans="1:7" x14ac:dyDescent="0.3">
      <c r="A97" s="162">
        <v>7</v>
      </c>
      <c r="B97" s="255" t="s">
        <v>453</v>
      </c>
      <c r="C97" s="255" t="s">
        <v>427</v>
      </c>
      <c r="D97" s="255" t="s">
        <v>454</v>
      </c>
      <c r="E97" s="206">
        <v>1450</v>
      </c>
      <c r="F97" s="255"/>
      <c r="G97" s="166" t="s">
        <v>450</v>
      </c>
    </row>
    <row r="98" spans="1:7" ht="15" thickBot="1" x14ac:dyDescent="0.35">
      <c r="A98" s="167"/>
      <c r="B98" s="168" t="s">
        <v>69</v>
      </c>
      <c r="C98" s="169">
        <v>19</v>
      </c>
      <c r="D98" s="170"/>
      <c r="E98" s="171">
        <f>SUM(E91:E97)</f>
        <v>2710</v>
      </c>
      <c r="F98" s="172"/>
      <c r="G98" s="173"/>
    </row>
    <row r="99" spans="1:7" ht="15" thickTop="1" x14ac:dyDescent="0.3"/>
  </sheetData>
  <mergeCells count="5">
    <mergeCell ref="A39:G39"/>
    <mergeCell ref="A56:G56"/>
    <mergeCell ref="A16:G16"/>
    <mergeCell ref="A72:G72"/>
    <mergeCell ref="A89:G8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9"/>
  <sheetViews>
    <sheetView workbookViewId="0"/>
  </sheetViews>
  <sheetFormatPr defaultRowHeight="14.4" x14ac:dyDescent="0.3"/>
  <cols>
    <col min="1" max="1" width="40.33203125" bestFit="1" customWidth="1"/>
    <col min="2" max="2" width="47.21875" customWidth="1"/>
  </cols>
  <sheetData>
    <row r="1" spans="1:2" s="2" customFormat="1" ht="22.2" x14ac:dyDescent="0.35">
      <c r="A1" s="21" t="s">
        <v>0</v>
      </c>
    </row>
    <row r="2" spans="1:2" s="1" customFormat="1" x14ac:dyDescent="0.3"/>
    <row r="3" spans="1:2" s="1" customFormat="1" ht="19.8" x14ac:dyDescent="0.3">
      <c r="A3" s="99" t="s">
        <v>271</v>
      </c>
    </row>
    <row r="4" spans="1:2" s="1" customFormat="1" x14ac:dyDescent="0.3"/>
    <row r="5" spans="1:2" s="100" customFormat="1" x14ac:dyDescent="0.3"/>
    <row r="6" spans="1:2" x14ac:dyDescent="0.3">
      <c r="A6" s="104" t="s">
        <v>294</v>
      </c>
      <c r="B6" s="102" t="s">
        <v>295</v>
      </c>
    </row>
    <row r="7" spans="1:2" ht="26.4" x14ac:dyDescent="0.3">
      <c r="A7" s="105" t="s">
        <v>272</v>
      </c>
      <c r="B7" s="103" t="s">
        <v>273</v>
      </c>
    </row>
    <row r="8" spans="1:2" x14ac:dyDescent="0.3">
      <c r="A8" s="106"/>
      <c r="B8" s="36"/>
    </row>
    <row r="9" spans="1:2" ht="26.4" x14ac:dyDescent="0.3">
      <c r="A9" s="105" t="s">
        <v>274</v>
      </c>
      <c r="B9" s="103" t="s">
        <v>298</v>
      </c>
    </row>
    <row r="10" spans="1:2" x14ac:dyDescent="0.3">
      <c r="A10" s="106"/>
      <c r="B10" s="36"/>
    </row>
    <row r="11" spans="1:2" ht="39.6" x14ac:dyDescent="0.3">
      <c r="A11" s="105" t="s">
        <v>275</v>
      </c>
      <c r="B11" s="103" t="s">
        <v>276</v>
      </c>
    </row>
    <row r="12" spans="1:2" x14ac:dyDescent="0.3">
      <c r="A12" s="106"/>
      <c r="B12" s="36"/>
    </row>
    <row r="13" spans="1:2" x14ac:dyDescent="0.3">
      <c r="A13" s="105" t="s">
        <v>277</v>
      </c>
      <c r="B13" s="103" t="s">
        <v>278</v>
      </c>
    </row>
    <row r="14" spans="1:2" x14ac:dyDescent="0.3">
      <c r="A14" s="106"/>
      <c r="B14" s="36"/>
    </row>
    <row r="15" spans="1:2" x14ac:dyDescent="0.3">
      <c r="A15" s="105" t="s">
        <v>279</v>
      </c>
      <c r="B15" s="103" t="s">
        <v>280</v>
      </c>
    </row>
    <row r="16" spans="1:2" x14ac:dyDescent="0.3">
      <c r="A16" s="106"/>
      <c r="B16" s="36"/>
    </row>
    <row r="17" spans="1:2" ht="52.8" x14ac:dyDescent="0.3">
      <c r="A17" s="105" t="s">
        <v>13</v>
      </c>
      <c r="B17" s="107" t="s">
        <v>297</v>
      </c>
    </row>
    <row r="18" spans="1:2" x14ac:dyDescent="0.3">
      <c r="A18" s="106"/>
      <c r="B18" s="36"/>
    </row>
    <row r="19" spans="1:2" ht="26.4" x14ac:dyDescent="0.3">
      <c r="A19" s="105" t="s">
        <v>281</v>
      </c>
      <c r="B19" s="108" t="s">
        <v>299</v>
      </c>
    </row>
    <row r="20" spans="1:2" x14ac:dyDescent="0.3">
      <c r="A20" s="106"/>
      <c r="B20" s="36"/>
    </row>
    <row r="21" spans="1:2" ht="26.4" x14ac:dyDescent="0.3">
      <c r="A21" s="105" t="s">
        <v>282</v>
      </c>
      <c r="B21" s="103" t="s">
        <v>300</v>
      </c>
    </row>
    <row r="22" spans="1:2" x14ac:dyDescent="0.3">
      <c r="A22" s="106"/>
      <c r="B22" s="36"/>
    </row>
    <row r="23" spans="1:2" x14ac:dyDescent="0.3">
      <c r="A23" s="105" t="s">
        <v>283</v>
      </c>
      <c r="B23" s="103" t="s">
        <v>284</v>
      </c>
    </row>
    <row r="24" spans="1:2" x14ac:dyDescent="0.3">
      <c r="A24" s="106"/>
      <c r="B24" s="36"/>
    </row>
    <row r="25" spans="1:2" ht="26.4" x14ac:dyDescent="0.3">
      <c r="A25" s="105" t="s">
        <v>235</v>
      </c>
      <c r="B25" s="103" t="s">
        <v>285</v>
      </c>
    </row>
    <row r="26" spans="1:2" x14ac:dyDescent="0.3">
      <c r="A26" s="106"/>
      <c r="B26" s="36"/>
    </row>
    <row r="27" spans="1:2" x14ac:dyDescent="0.3">
      <c r="A27" s="105" t="s">
        <v>286</v>
      </c>
      <c r="B27" s="103" t="s">
        <v>287</v>
      </c>
    </row>
    <row r="28" spans="1:2" x14ac:dyDescent="0.3">
      <c r="A28" s="106"/>
      <c r="B28" s="36"/>
    </row>
    <row r="29" spans="1:2" ht="26.4" x14ac:dyDescent="0.3">
      <c r="A29" s="105" t="s">
        <v>288</v>
      </c>
      <c r="B29" s="103" t="s">
        <v>289</v>
      </c>
    </row>
    <row r="30" spans="1:2" x14ac:dyDescent="0.3">
      <c r="A30" s="106"/>
      <c r="B30" s="36"/>
    </row>
    <row r="31" spans="1:2" ht="39.6" x14ac:dyDescent="0.3">
      <c r="A31" s="105" t="s">
        <v>290</v>
      </c>
      <c r="B31" s="103" t="s">
        <v>301</v>
      </c>
    </row>
    <row r="32" spans="1:2" x14ac:dyDescent="0.3">
      <c r="A32" s="106"/>
      <c r="B32" s="36"/>
    </row>
    <row r="33" spans="1:2" ht="39.6" x14ac:dyDescent="0.3">
      <c r="A33" s="105" t="s">
        <v>14</v>
      </c>
      <c r="B33" s="103" t="s">
        <v>302</v>
      </c>
    </row>
    <row r="34" spans="1:2" x14ac:dyDescent="0.3">
      <c r="A34" s="106"/>
      <c r="B34" s="36"/>
    </row>
    <row r="35" spans="1:2" ht="39.6" x14ac:dyDescent="0.3">
      <c r="A35" s="105" t="s">
        <v>291</v>
      </c>
      <c r="B35" s="103" t="s">
        <v>303</v>
      </c>
    </row>
    <row r="36" spans="1:2" x14ac:dyDescent="0.3">
      <c r="A36" s="106"/>
      <c r="B36" s="36"/>
    </row>
    <row r="37" spans="1:2" ht="39.6" x14ac:dyDescent="0.3">
      <c r="A37" s="105" t="s">
        <v>292</v>
      </c>
      <c r="B37" s="103" t="s">
        <v>305</v>
      </c>
    </row>
    <row r="38" spans="1:2" x14ac:dyDescent="0.3">
      <c r="A38" s="106"/>
      <c r="B38" s="36"/>
    </row>
    <row r="39" spans="1:2" ht="39.6" x14ac:dyDescent="0.3">
      <c r="A39" s="105" t="s">
        <v>293</v>
      </c>
      <c r="B39" s="103" t="s">
        <v>304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"/>
  <sheetViews>
    <sheetView workbookViewId="0"/>
  </sheetViews>
  <sheetFormatPr defaultColWidth="8.88671875" defaultRowHeight="14.4" x14ac:dyDescent="0.3"/>
  <cols>
    <col min="1" max="16384" width="8.88671875" style="5"/>
  </cols>
  <sheetData>
    <row r="1" spans="1:11" s="2" customFormat="1" ht="22.2" x14ac:dyDescent="0.35">
      <c r="A1" s="21" t="s">
        <v>0</v>
      </c>
    </row>
    <row r="2" spans="1:11" s="1" customFormat="1" x14ac:dyDescent="0.3"/>
    <row r="4" spans="1:11" x14ac:dyDescent="0.3">
      <c r="F4" s="256" t="s">
        <v>316</v>
      </c>
      <c r="G4" s="257"/>
      <c r="H4" s="257"/>
      <c r="I4" s="257"/>
      <c r="J4" s="257"/>
      <c r="K4" s="258"/>
    </row>
  </sheetData>
  <mergeCells count="1">
    <mergeCell ref="F4:K4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shapeId="11265" r:id="rId4">
          <objectPr defaultSize="0" autoPict="0" r:id="rId5">
            <anchor moveWithCells="1">
              <from>
                <xdr:col>10</xdr:col>
                <xdr:colOff>137160</xdr:colOff>
                <xdr:row>6</xdr:row>
                <xdr:rowOff>0</xdr:rowOff>
              </from>
              <to>
                <xdr:col>14</xdr:col>
                <xdr:colOff>411480</xdr:colOff>
                <xdr:row>26</xdr:row>
                <xdr:rowOff>160020</xdr:rowOff>
              </to>
            </anchor>
          </objectPr>
        </oleObject>
      </mc:Choice>
      <mc:Fallback>
        <oleObject progId="Acrobat Document" shapeId="11265" r:id="rId4"/>
      </mc:Fallback>
    </mc:AlternateContent>
    <mc:AlternateContent xmlns:mc="http://schemas.openxmlformats.org/markup-compatibility/2006">
      <mc:Choice Requires="x14">
        <oleObject progId="Acrobat Document" shapeId="11268" r:id="rId6">
          <objectPr defaultSize="0" autoPict="0" r:id="rId7">
            <anchor moveWithCells="1">
              <from>
                <xdr:col>5</xdr:col>
                <xdr:colOff>373380</xdr:colOff>
                <xdr:row>6</xdr:row>
                <xdr:rowOff>7620</xdr:rowOff>
              </from>
              <to>
                <xdr:col>10</xdr:col>
                <xdr:colOff>22860</xdr:colOff>
                <xdr:row>26</xdr:row>
                <xdr:rowOff>152400</xdr:rowOff>
              </to>
            </anchor>
          </objectPr>
        </oleObject>
      </mc:Choice>
      <mc:Fallback>
        <oleObject progId="Acrobat Document" shapeId="11268" r:id="rId6"/>
      </mc:Fallback>
    </mc:AlternateContent>
    <mc:AlternateContent xmlns:mc="http://schemas.openxmlformats.org/markup-compatibility/2006">
      <mc:Choice Requires="x14">
        <oleObject progId="Acrobat Document" shapeId="11269" r:id="rId8">
          <objectPr defaultSize="0" autoPict="0" r:id="rId9">
            <anchor moveWithCells="1">
              <from>
                <xdr:col>1</xdr:col>
                <xdr:colOff>30480</xdr:colOff>
                <xdr:row>6</xdr:row>
                <xdr:rowOff>7620</xdr:rowOff>
              </from>
              <to>
                <xdr:col>5</xdr:col>
                <xdr:colOff>274320</xdr:colOff>
                <xdr:row>26</xdr:row>
                <xdr:rowOff>144780</xdr:rowOff>
              </to>
            </anchor>
          </objectPr>
        </oleObject>
      </mc:Choice>
      <mc:Fallback>
        <oleObject progId="Acrobat Document" shapeId="11269" r:id="rId8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72"/>
  <sheetViews>
    <sheetView zoomScale="96" zoomScaleNormal="96" workbookViewId="0">
      <pane xSplit="1" ySplit="4" topLeftCell="W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70.44140625" style="6" bestFit="1" customWidth="1"/>
    <col min="2" max="25" width="9.5546875" style="6" bestFit="1" customWidth="1"/>
    <col min="26" max="26" width="9.88671875" style="6" bestFit="1" customWidth="1"/>
    <col min="27" max="27" width="10.21875" style="6" customWidth="1"/>
    <col min="28" max="28" width="9.6640625" style="6" customWidth="1"/>
    <col min="29" max="29" width="9.5546875" style="6" bestFit="1" customWidth="1"/>
    <col min="30" max="30" width="9.44140625" style="6" customWidth="1"/>
    <col min="31" max="31" width="10.6640625" style="6" bestFit="1" customWidth="1"/>
    <col min="32" max="32" width="9.6640625" style="6" customWidth="1"/>
    <col min="33" max="33" width="9.5546875" style="6" bestFit="1" customWidth="1"/>
    <col min="34" max="34" width="10.44140625" style="6" bestFit="1" customWidth="1"/>
    <col min="35" max="35" width="9.33203125" style="6" bestFit="1" customWidth="1"/>
    <col min="36" max="36" width="10.21875" style="6" customWidth="1"/>
    <col min="37" max="37" width="9.33203125" style="6" bestFit="1" customWidth="1"/>
    <col min="38" max="38" width="10" style="6" bestFit="1" customWidth="1"/>
    <col min="39" max="40" width="9.33203125" style="6" bestFit="1" customWidth="1"/>
    <col min="41" max="16384" width="8.88671875" style="6"/>
  </cols>
  <sheetData>
    <row r="1" spans="1:41" s="2" customFormat="1" ht="22.2" x14ac:dyDescent="0.35">
      <c r="A1" s="21" t="s">
        <v>0</v>
      </c>
    </row>
    <row r="2" spans="1:41" s="2" customFormat="1" ht="16.2" x14ac:dyDescent="0.3">
      <c r="A2" s="88" t="s">
        <v>1</v>
      </c>
    </row>
    <row r="3" spans="1:41" s="11" customFormat="1" x14ac:dyDescent="0.25">
      <c r="A3" s="10"/>
      <c r="B3" s="259">
        <v>2015</v>
      </c>
      <c r="C3" s="260"/>
      <c r="D3" s="260"/>
      <c r="E3" s="261"/>
      <c r="F3" s="259">
        <v>2016</v>
      </c>
      <c r="G3" s="260"/>
      <c r="H3" s="260"/>
      <c r="I3" s="261"/>
      <c r="J3" s="259">
        <v>2017</v>
      </c>
      <c r="K3" s="260"/>
      <c r="L3" s="260"/>
      <c r="M3" s="261"/>
      <c r="N3" s="259">
        <v>2018</v>
      </c>
      <c r="O3" s="260"/>
      <c r="P3" s="260"/>
      <c r="Q3" s="261"/>
      <c r="R3" s="259">
        <v>2019</v>
      </c>
      <c r="S3" s="260"/>
      <c r="T3" s="260"/>
      <c r="U3" s="261"/>
      <c r="V3" s="259">
        <v>2020</v>
      </c>
      <c r="W3" s="260"/>
      <c r="X3" s="260"/>
      <c r="Y3" s="260"/>
      <c r="Z3" s="259">
        <v>2021</v>
      </c>
      <c r="AA3" s="260"/>
      <c r="AB3" s="260"/>
      <c r="AC3" s="261"/>
      <c r="AD3" s="259">
        <v>2022</v>
      </c>
      <c r="AE3" s="260"/>
      <c r="AF3" s="260"/>
      <c r="AG3" s="261"/>
    </row>
    <row r="4" spans="1:41" s="11" customFormat="1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30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12" t="s">
        <v>11</v>
      </c>
      <c r="AC4" s="30" t="s">
        <v>12</v>
      </c>
      <c r="AD4" s="28" t="s">
        <v>9</v>
      </c>
      <c r="AE4" s="29" t="s">
        <v>10</v>
      </c>
      <c r="AF4" s="98"/>
      <c r="AG4" s="245"/>
    </row>
    <row r="5" spans="1:41" s="8" customFormat="1" x14ac:dyDescent="0.25">
      <c r="A5" s="9" t="s">
        <v>152</v>
      </c>
      <c r="B5" s="45"/>
      <c r="E5" s="46"/>
      <c r="F5" s="45"/>
      <c r="I5" s="46"/>
      <c r="J5" s="45"/>
      <c r="M5" s="46"/>
      <c r="N5" s="45"/>
      <c r="Q5" s="46"/>
      <c r="R5" s="45"/>
      <c r="U5" s="46"/>
      <c r="V5" s="45"/>
      <c r="Z5" s="45"/>
      <c r="AC5" s="46"/>
      <c r="AD5" s="45"/>
      <c r="AG5" s="46"/>
    </row>
    <row r="6" spans="1:41" ht="14.4" x14ac:dyDescent="0.3">
      <c r="A6" s="6" t="s">
        <v>3</v>
      </c>
      <c r="B6" s="40">
        <v>3944</v>
      </c>
      <c r="C6" s="41">
        <v>4068</v>
      </c>
      <c r="D6" s="41">
        <v>4100</v>
      </c>
      <c r="E6" s="42">
        <v>4411</v>
      </c>
      <c r="F6" s="40">
        <v>4004</v>
      </c>
      <c r="G6" s="41">
        <v>4234</v>
      </c>
      <c r="H6" s="41">
        <v>4042</v>
      </c>
      <c r="I6" s="42">
        <v>4557</v>
      </c>
      <c r="J6" s="40">
        <v>4404</v>
      </c>
      <c r="K6" s="41">
        <v>4529</v>
      </c>
      <c r="L6" s="41">
        <v>4278</v>
      </c>
      <c r="M6" s="42">
        <v>4869</v>
      </c>
      <c r="N6" s="40">
        <v>4775</v>
      </c>
      <c r="O6" s="41">
        <v>5069</v>
      </c>
      <c r="P6" s="41">
        <v>4872</v>
      </c>
      <c r="Q6" s="42">
        <v>5485</v>
      </c>
      <c r="R6" s="40">
        <v>5208</v>
      </c>
      <c r="S6" s="41">
        <v>5291</v>
      </c>
      <c r="T6" s="41">
        <v>5120</v>
      </c>
      <c r="U6" s="42">
        <v>5525</v>
      </c>
      <c r="V6" s="40">
        <v>5044</v>
      </c>
      <c r="W6" s="41">
        <v>3871</v>
      </c>
      <c r="X6" s="41">
        <v>4824</v>
      </c>
      <c r="Y6" s="41">
        <v>5242</v>
      </c>
      <c r="Z6" s="40">
        <v>5058</v>
      </c>
      <c r="AA6" s="41">
        <v>5235</v>
      </c>
      <c r="AB6" s="41">
        <v>5044</v>
      </c>
      <c r="AC6" s="42">
        <v>5186</v>
      </c>
      <c r="AD6" s="40">
        <v>5309.3291844355526</v>
      </c>
      <c r="AE6" s="41">
        <v>5560.7325470735332</v>
      </c>
      <c r="AF6" s="38"/>
      <c r="AG6" s="39"/>
    </row>
    <row r="7" spans="1:41" ht="14.4" x14ac:dyDescent="0.3">
      <c r="A7" s="6" t="s">
        <v>4</v>
      </c>
      <c r="B7" s="40">
        <v>3664</v>
      </c>
      <c r="C7" s="41">
        <v>3953</v>
      </c>
      <c r="D7" s="41">
        <v>4064</v>
      </c>
      <c r="E7" s="42">
        <v>3984</v>
      </c>
      <c r="F7" s="40">
        <v>3969</v>
      </c>
      <c r="G7" s="41">
        <v>4291</v>
      </c>
      <c r="H7" s="41">
        <v>4422</v>
      </c>
      <c r="I7" s="42">
        <v>4362</v>
      </c>
      <c r="J7" s="40">
        <v>4566</v>
      </c>
      <c r="K7" s="41">
        <v>4704</v>
      </c>
      <c r="L7" s="41">
        <v>4426</v>
      </c>
      <c r="M7" s="42">
        <v>4243</v>
      </c>
      <c r="N7" s="40">
        <v>4354</v>
      </c>
      <c r="O7" s="41">
        <v>5078</v>
      </c>
      <c r="P7" s="41">
        <v>5211</v>
      </c>
      <c r="Q7" s="42">
        <v>5173</v>
      </c>
      <c r="R7" s="40">
        <v>5312</v>
      </c>
      <c r="S7" s="41">
        <v>5861</v>
      </c>
      <c r="T7" s="41">
        <v>6099</v>
      </c>
      <c r="U7" s="42">
        <v>5900</v>
      </c>
      <c r="V7" s="40">
        <v>5271</v>
      </c>
      <c r="W7" s="41">
        <v>4396</v>
      </c>
      <c r="X7" s="41">
        <v>4779</v>
      </c>
      <c r="Y7" s="41">
        <v>4567</v>
      </c>
      <c r="Z7" s="40">
        <v>4604</v>
      </c>
      <c r="AA7" s="41">
        <v>4981</v>
      </c>
      <c r="AB7" s="41">
        <v>5400</v>
      </c>
      <c r="AC7" s="42">
        <v>5522</v>
      </c>
      <c r="AD7" s="40">
        <v>6240.6264761500124</v>
      </c>
      <c r="AE7" s="41">
        <v>7035.8017057457409</v>
      </c>
      <c r="AF7" s="38"/>
      <c r="AG7" s="39"/>
    </row>
    <row r="8" spans="1:41" ht="14.4" x14ac:dyDescent="0.3">
      <c r="A8" s="6" t="s">
        <v>5</v>
      </c>
      <c r="B8" s="40">
        <v>1847</v>
      </c>
      <c r="C8" s="41">
        <v>2793</v>
      </c>
      <c r="D8" s="41">
        <v>2951</v>
      </c>
      <c r="E8" s="42">
        <v>2580</v>
      </c>
      <c r="F8" s="40">
        <v>1758</v>
      </c>
      <c r="G8" s="41">
        <v>2518</v>
      </c>
      <c r="H8" s="41">
        <v>2486</v>
      </c>
      <c r="I8" s="42">
        <v>2427</v>
      </c>
      <c r="J8" s="40">
        <v>1917</v>
      </c>
      <c r="K8" s="41">
        <v>2445</v>
      </c>
      <c r="L8" s="41">
        <v>2448</v>
      </c>
      <c r="M8" s="42">
        <v>2400</v>
      </c>
      <c r="N8" s="40">
        <v>1959</v>
      </c>
      <c r="O8" s="41">
        <v>2608</v>
      </c>
      <c r="P8" s="41">
        <v>2627</v>
      </c>
      <c r="Q8" s="42">
        <v>2756</v>
      </c>
      <c r="R8" s="40">
        <v>2221</v>
      </c>
      <c r="S8" s="41">
        <v>2919</v>
      </c>
      <c r="T8" s="41">
        <v>2874</v>
      </c>
      <c r="U8" s="42">
        <v>2676</v>
      </c>
      <c r="V8" s="40">
        <v>1588</v>
      </c>
      <c r="W8" s="41">
        <v>2357</v>
      </c>
      <c r="X8" s="41">
        <v>2479</v>
      </c>
      <c r="Y8" s="41">
        <v>2418</v>
      </c>
      <c r="Z8" s="40">
        <v>1773</v>
      </c>
      <c r="AA8" s="41">
        <v>2244</v>
      </c>
      <c r="AB8" s="41">
        <v>2271</v>
      </c>
      <c r="AC8" s="42">
        <v>2431</v>
      </c>
      <c r="AD8" s="40">
        <v>1879.2290831786208</v>
      </c>
      <c r="AE8" s="41">
        <v>2379.4843748410394</v>
      </c>
      <c r="AF8" s="38"/>
      <c r="AG8" s="39"/>
    </row>
    <row r="9" spans="1:41" ht="14.4" x14ac:dyDescent="0.3">
      <c r="A9" s="6" t="s">
        <v>6</v>
      </c>
      <c r="B9" s="40">
        <v>2071</v>
      </c>
      <c r="C9" s="41">
        <v>2315</v>
      </c>
      <c r="D9" s="41">
        <v>2210</v>
      </c>
      <c r="E9" s="42">
        <v>2504</v>
      </c>
      <c r="F9" s="40">
        <v>2147</v>
      </c>
      <c r="G9" s="41">
        <v>2424</v>
      </c>
      <c r="H9" s="41">
        <v>2439</v>
      </c>
      <c r="I9" s="42">
        <v>2687</v>
      </c>
      <c r="J9" s="40">
        <v>2481</v>
      </c>
      <c r="K9" s="41">
        <v>2640</v>
      </c>
      <c r="L9" s="41">
        <v>2417</v>
      </c>
      <c r="M9" s="42">
        <v>2835</v>
      </c>
      <c r="N9" s="40">
        <v>2477</v>
      </c>
      <c r="O9" s="41">
        <v>2871</v>
      </c>
      <c r="P9" s="41">
        <v>3001</v>
      </c>
      <c r="Q9" s="42">
        <v>3602</v>
      </c>
      <c r="R9" s="40">
        <v>3348</v>
      </c>
      <c r="S9" s="41">
        <v>3706</v>
      </c>
      <c r="T9" s="41">
        <v>3991</v>
      </c>
      <c r="U9" s="42">
        <v>4377</v>
      </c>
      <c r="V9" s="40">
        <v>3933</v>
      </c>
      <c r="W9" s="41">
        <v>3252</v>
      </c>
      <c r="X9" s="41">
        <v>3428</v>
      </c>
      <c r="Y9" s="41">
        <v>3545</v>
      </c>
      <c r="Z9" s="40">
        <v>3301</v>
      </c>
      <c r="AA9" s="41">
        <v>3641</v>
      </c>
      <c r="AB9" s="41">
        <v>3705</v>
      </c>
      <c r="AC9" s="42">
        <v>3958</v>
      </c>
      <c r="AD9" s="40">
        <v>4051.1515458579588</v>
      </c>
      <c r="AE9" s="41">
        <v>4417.1015343910767</v>
      </c>
      <c r="AF9" s="243"/>
      <c r="AG9" s="246"/>
      <c r="AH9" s="210"/>
      <c r="AI9" s="210"/>
      <c r="AM9" s="212"/>
      <c r="AN9" s="212"/>
    </row>
    <row r="10" spans="1:41" ht="14.4" x14ac:dyDescent="0.3">
      <c r="A10" s="6" t="s">
        <v>7</v>
      </c>
      <c r="B10" s="40">
        <v>4041</v>
      </c>
      <c r="C10" s="41">
        <v>4325</v>
      </c>
      <c r="D10" s="41">
        <v>4494</v>
      </c>
      <c r="E10" s="42">
        <v>5097</v>
      </c>
      <c r="F10" s="40">
        <v>4291</v>
      </c>
      <c r="G10" s="41">
        <v>4767</v>
      </c>
      <c r="H10" s="41">
        <v>4960</v>
      </c>
      <c r="I10" s="42">
        <v>5772</v>
      </c>
      <c r="J10" s="40">
        <v>5087</v>
      </c>
      <c r="K10" s="41">
        <v>5381</v>
      </c>
      <c r="L10" s="41">
        <v>5242</v>
      </c>
      <c r="M10" s="42">
        <v>6072</v>
      </c>
      <c r="N10" s="40">
        <v>5322</v>
      </c>
      <c r="O10" s="41">
        <v>5914</v>
      </c>
      <c r="P10" s="41">
        <v>5909</v>
      </c>
      <c r="Q10" s="42">
        <v>6616</v>
      </c>
      <c r="R10" s="40">
        <v>5922</v>
      </c>
      <c r="S10" s="41">
        <v>6310</v>
      </c>
      <c r="T10" s="41">
        <v>6427</v>
      </c>
      <c r="U10" s="42">
        <v>6893</v>
      </c>
      <c r="V10" s="40">
        <v>6727</v>
      </c>
      <c r="W10" s="41">
        <v>6552</v>
      </c>
      <c r="X10" s="41">
        <v>7116</v>
      </c>
      <c r="Y10" s="41">
        <v>7927</v>
      </c>
      <c r="Z10" s="40">
        <v>7499</v>
      </c>
      <c r="AA10" s="41">
        <v>8007</v>
      </c>
      <c r="AB10" s="41">
        <v>8058</v>
      </c>
      <c r="AC10" s="42">
        <v>9127</v>
      </c>
      <c r="AD10" s="40">
        <v>9652.7968115792464</v>
      </c>
      <c r="AE10" s="41">
        <v>10673.338323579645</v>
      </c>
      <c r="AF10" s="38"/>
      <c r="AG10" s="39"/>
    </row>
    <row r="11" spans="1:41" s="24" customFormat="1" ht="14.4" x14ac:dyDescent="0.3">
      <c r="A11" s="133" t="s">
        <v>140</v>
      </c>
      <c r="B11" s="130">
        <v>-315</v>
      </c>
      <c r="C11" s="131">
        <v>-372</v>
      </c>
      <c r="D11" s="131">
        <v>-354</v>
      </c>
      <c r="E11" s="132">
        <v>-275</v>
      </c>
      <c r="F11" s="130">
        <v>-278</v>
      </c>
      <c r="G11" s="131">
        <v>-340</v>
      </c>
      <c r="H11" s="131">
        <v>-324</v>
      </c>
      <c r="I11" s="132">
        <v>-321</v>
      </c>
      <c r="J11" s="130">
        <v>-313</v>
      </c>
      <c r="K11" s="131">
        <v>-312</v>
      </c>
      <c r="L11" s="131">
        <v>-312</v>
      </c>
      <c r="M11" s="132">
        <v>-310</v>
      </c>
      <c r="N11" s="130">
        <v>-337</v>
      </c>
      <c r="O11" s="131">
        <v>-400</v>
      </c>
      <c r="P11" s="131">
        <v>-429</v>
      </c>
      <c r="Q11" s="132">
        <v>-465</v>
      </c>
      <c r="R11" s="130">
        <v>-506</v>
      </c>
      <c r="S11" s="131">
        <v>-543</v>
      </c>
      <c r="T11" s="131">
        <v>-477</v>
      </c>
      <c r="U11" s="132">
        <v>-425</v>
      </c>
      <c r="V11" s="130">
        <v>-390</v>
      </c>
      <c r="W11" s="131">
        <v>-475</v>
      </c>
      <c r="X11" s="131">
        <v>-401</v>
      </c>
      <c r="Y11" s="131">
        <v>-400</v>
      </c>
      <c r="Z11" s="130">
        <v>-430</v>
      </c>
      <c r="AA11" s="131">
        <v>-458</v>
      </c>
      <c r="AB11" s="131">
        <v>-548</v>
      </c>
      <c r="AC11" s="132">
        <v>-600</v>
      </c>
      <c r="AD11" s="130">
        <v>-542.1021983460887</v>
      </c>
      <c r="AE11" s="131">
        <v>-600.06900741863137</v>
      </c>
      <c r="AF11" s="247"/>
      <c r="AG11" s="248"/>
      <c r="AH11" s="214"/>
      <c r="AI11" s="6"/>
      <c r="AJ11" s="6"/>
      <c r="AK11" s="6"/>
      <c r="AL11" s="6"/>
      <c r="AM11" s="211"/>
      <c r="AN11" s="211"/>
      <c r="AO11" s="6"/>
    </row>
    <row r="12" spans="1:41" s="7" customFormat="1" x14ac:dyDescent="0.25">
      <c r="A12" s="109" t="s">
        <v>8</v>
      </c>
      <c r="B12" s="110">
        <v>15252</v>
      </c>
      <c r="C12" s="111">
        <v>17082</v>
      </c>
      <c r="D12" s="111">
        <v>17465</v>
      </c>
      <c r="E12" s="112">
        <v>18301</v>
      </c>
      <c r="F12" s="110">
        <v>15891</v>
      </c>
      <c r="G12" s="111">
        <v>17894</v>
      </c>
      <c r="H12" s="111">
        <v>18025</v>
      </c>
      <c r="I12" s="112">
        <v>19484</v>
      </c>
      <c r="J12" s="110">
        <v>18142</v>
      </c>
      <c r="K12" s="111">
        <v>19387</v>
      </c>
      <c r="L12" s="111">
        <v>18499</v>
      </c>
      <c r="M12" s="112">
        <v>20109</v>
      </c>
      <c r="N12" s="110">
        <v>18550</v>
      </c>
      <c r="O12" s="111">
        <v>21140</v>
      </c>
      <c r="P12" s="111">
        <v>21191</v>
      </c>
      <c r="Q12" s="112">
        <v>23167</v>
      </c>
      <c r="R12" s="110">
        <v>21505</v>
      </c>
      <c r="S12" s="111">
        <v>23544</v>
      </c>
      <c r="T12" s="111">
        <v>24034</v>
      </c>
      <c r="U12" s="112">
        <v>24946</v>
      </c>
      <c r="V12" s="110">
        <v>22173</v>
      </c>
      <c r="W12" s="111">
        <v>19953</v>
      </c>
      <c r="X12" s="111">
        <v>22225</v>
      </c>
      <c r="Y12" s="111">
        <v>23298</v>
      </c>
      <c r="Z12" s="110">
        <v>21805</v>
      </c>
      <c r="AA12" s="111">
        <v>23648</v>
      </c>
      <c r="AB12" s="111">
        <v>23930</v>
      </c>
      <c r="AC12" s="112">
        <v>25623</v>
      </c>
      <c r="AD12" s="110">
        <v>26591.030902855302</v>
      </c>
      <c r="AE12" s="111">
        <v>29466.389478212401</v>
      </c>
      <c r="AF12" s="51"/>
      <c r="AG12" s="52"/>
      <c r="AH12" s="212"/>
      <c r="AI12" s="6"/>
      <c r="AJ12" s="6"/>
      <c r="AK12" s="6"/>
      <c r="AL12" s="6"/>
      <c r="AM12" s="6"/>
      <c r="AN12" s="6"/>
      <c r="AO12" s="6"/>
    </row>
    <row r="13" spans="1:41" s="7" customFormat="1" x14ac:dyDescent="0.25">
      <c r="B13" s="47"/>
      <c r="C13" s="48"/>
      <c r="D13" s="48"/>
      <c r="E13" s="49"/>
      <c r="F13" s="47"/>
      <c r="G13" s="48"/>
      <c r="H13" s="48"/>
      <c r="I13" s="49"/>
      <c r="J13" s="47"/>
      <c r="K13" s="48"/>
      <c r="L13" s="48"/>
      <c r="M13" s="49"/>
      <c r="N13" s="47"/>
      <c r="O13" s="48"/>
      <c r="P13" s="48"/>
      <c r="Q13" s="49"/>
      <c r="R13" s="47"/>
      <c r="S13" s="48"/>
      <c r="T13" s="48"/>
      <c r="U13" s="49"/>
      <c r="V13" s="47"/>
      <c r="W13" s="48"/>
      <c r="X13" s="48"/>
      <c r="Y13" s="48"/>
      <c r="Z13" s="47"/>
      <c r="AA13" s="48"/>
      <c r="AB13" s="48"/>
      <c r="AC13" s="49"/>
      <c r="AD13" s="47"/>
      <c r="AE13" s="48"/>
      <c r="AF13" s="51"/>
      <c r="AG13" s="39"/>
      <c r="AH13" s="6"/>
      <c r="AI13" s="6"/>
      <c r="AJ13" s="6"/>
      <c r="AK13" s="6"/>
      <c r="AL13" s="6"/>
      <c r="AM13" s="6"/>
      <c r="AN13" s="6"/>
      <c r="AO13" s="6"/>
    </row>
    <row r="14" spans="1:41" s="7" customFormat="1" x14ac:dyDescent="0.25">
      <c r="A14" s="6" t="s">
        <v>141</v>
      </c>
      <c r="B14" s="50">
        <v>-9283</v>
      </c>
      <c r="C14" s="51">
        <v>-10459</v>
      </c>
      <c r="D14" s="51">
        <v>-10707</v>
      </c>
      <c r="E14" s="52">
        <v>-11254</v>
      </c>
      <c r="F14" s="50">
        <v>-9596</v>
      </c>
      <c r="G14" s="51">
        <v>-10863</v>
      </c>
      <c r="H14" s="51">
        <v>-10885</v>
      </c>
      <c r="I14" s="52">
        <v>-12975</v>
      </c>
      <c r="J14" s="50">
        <v>-10951</v>
      </c>
      <c r="K14" s="51">
        <v>-11806</v>
      </c>
      <c r="L14" s="51">
        <v>-11206</v>
      </c>
      <c r="M14" s="52">
        <v>-12185</v>
      </c>
      <c r="N14" s="50">
        <v>-11178</v>
      </c>
      <c r="O14" s="51">
        <v>-12796</v>
      </c>
      <c r="P14" s="51">
        <v>-12799</v>
      </c>
      <c r="Q14" s="52">
        <v>-14573</v>
      </c>
      <c r="R14" s="50">
        <v>-12909</v>
      </c>
      <c r="S14" s="51">
        <v>-14044</v>
      </c>
      <c r="T14" s="51">
        <v>-14408</v>
      </c>
      <c r="U14" s="52">
        <v>-15138</v>
      </c>
      <c r="V14" s="50">
        <v>-13200</v>
      </c>
      <c r="W14" s="51">
        <v>-12305</v>
      </c>
      <c r="X14" s="51">
        <v>-13199</v>
      </c>
      <c r="Y14" s="208">
        <v>-14633</v>
      </c>
      <c r="Z14" s="50">
        <v>-13084</v>
      </c>
      <c r="AA14" s="51">
        <v>-14210</v>
      </c>
      <c r="AB14" s="51">
        <v>-14395</v>
      </c>
      <c r="AC14" s="216">
        <v>-15542</v>
      </c>
      <c r="AD14" s="50">
        <v>-16115</v>
      </c>
      <c r="AE14" s="51">
        <v>-17836.389478212401</v>
      </c>
      <c r="AF14" s="249"/>
      <c r="AG14" s="56"/>
      <c r="AJ14" s="209"/>
      <c r="AL14" s="209"/>
    </row>
    <row r="15" spans="1:41" s="7" customFormat="1" x14ac:dyDescent="0.25">
      <c r="B15" s="47"/>
      <c r="C15" s="48"/>
      <c r="D15" s="48"/>
      <c r="E15" s="49"/>
      <c r="F15" s="47"/>
      <c r="G15" s="48"/>
      <c r="H15" s="48"/>
      <c r="I15" s="49"/>
      <c r="J15" s="47"/>
      <c r="K15" s="48"/>
      <c r="L15" s="48"/>
      <c r="M15" s="49"/>
      <c r="N15" s="47"/>
      <c r="O15" s="48"/>
      <c r="P15" s="48"/>
      <c r="Q15" s="49"/>
      <c r="R15" s="47"/>
      <c r="S15" s="48"/>
      <c r="T15" s="48"/>
      <c r="U15" s="49"/>
      <c r="V15" s="47"/>
      <c r="W15" s="48"/>
      <c r="X15" s="48"/>
      <c r="Y15" s="48"/>
      <c r="Z15" s="47"/>
      <c r="AA15" s="48"/>
      <c r="AB15" s="48"/>
      <c r="AC15" s="49"/>
      <c r="AD15" s="47"/>
      <c r="AE15" s="48"/>
      <c r="AF15" s="250"/>
      <c r="AG15" s="56"/>
    </row>
    <row r="16" spans="1:41" s="7" customFormat="1" x14ac:dyDescent="0.25">
      <c r="A16" s="109" t="s">
        <v>16</v>
      </c>
      <c r="B16" s="110">
        <v>5969</v>
      </c>
      <c r="C16" s="111">
        <v>6623</v>
      </c>
      <c r="D16" s="111">
        <v>6758</v>
      </c>
      <c r="E16" s="112">
        <v>7046</v>
      </c>
      <c r="F16" s="110">
        <v>6295</v>
      </c>
      <c r="G16" s="111">
        <v>7031</v>
      </c>
      <c r="H16" s="111">
        <v>7139</v>
      </c>
      <c r="I16" s="112">
        <v>6509</v>
      </c>
      <c r="J16" s="110">
        <v>7190</v>
      </c>
      <c r="K16" s="111">
        <v>7581</v>
      </c>
      <c r="L16" s="111">
        <v>7293</v>
      </c>
      <c r="M16" s="112">
        <v>7924</v>
      </c>
      <c r="N16" s="110">
        <v>7372</v>
      </c>
      <c r="O16" s="111">
        <v>8345</v>
      </c>
      <c r="P16" s="111">
        <v>8392</v>
      </c>
      <c r="Q16" s="112">
        <v>8594</v>
      </c>
      <c r="R16" s="110">
        <v>8596</v>
      </c>
      <c r="S16" s="111">
        <v>9500</v>
      </c>
      <c r="T16" s="111">
        <v>9625</v>
      </c>
      <c r="U16" s="112">
        <v>9809</v>
      </c>
      <c r="V16" s="110">
        <v>8973</v>
      </c>
      <c r="W16" s="111">
        <v>7648</v>
      </c>
      <c r="X16" s="111">
        <v>9026</v>
      </c>
      <c r="Y16" s="111">
        <v>8665</v>
      </c>
      <c r="Z16" s="110">
        <v>8722</v>
      </c>
      <c r="AA16" s="111">
        <v>9438</v>
      </c>
      <c r="AB16" s="111">
        <v>9535</v>
      </c>
      <c r="AC16" s="112">
        <v>10082</v>
      </c>
      <c r="AD16" s="110">
        <v>10476</v>
      </c>
      <c r="AE16" s="111">
        <v>11630</v>
      </c>
      <c r="AF16" s="250"/>
      <c r="AG16" s="56"/>
    </row>
    <row r="17" spans="1:33" s="7" customFormat="1" x14ac:dyDescent="0.25">
      <c r="B17" s="47"/>
      <c r="C17" s="48"/>
      <c r="D17" s="48"/>
      <c r="E17" s="49"/>
      <c r="F17" s="47"/>
      <c r="G17" s="48"/>
      <c r="H17" s="48"/>
      <c r="I17" s="49"/>
      <c r="J17" s="47"/>
      <c r="K17" s="48"/>
      <c r="L17" s="48"/>
      <c r="M17" s="49"/>
      <c r="N17" s="47"/>
      <c r="O17" s="48"/>
      <c r="P17" s="48"/>
      <c r="Q17" s="49"/>
      <c r="R17" s="47"/>
      <c r="S17" s="48"/>
      <c r="T17" s="48"/>
      <c r="U17" s="49"/>
      <c r="V17" s="47"/>
      <c r="W17" s="48"/>
      <c r="X17" s="48"/>
      <c r="Y17" s="48"/>
      <c r="Z17" s="47"/>
      <c r="AA17" s="48"/>
      <c r="AB17" s="48"/>
      <c r="AC17" s="49"/>
      <c r="AD17" s="47"/>
      <c r="AE17" s="48"/>
      <c r="AF17" s="250"/>
      <c r="AG17" s="56"/>
    </row>
    <row r="18" spans="1:33" s="7" customFormat="1" x14ac:dyDescent="0.25">
      <c r="A18" s="6" t="s">
        <v>142</v>
      </c>
      <c r="B18" s="50">
        <v>-3664</v>
      </c>
      <c r="C18" s="51">
        <v>-3933</v>
      </c>
      <c r="D18" s="51">
        <v>-3817</v>
      </c>
      <c r="E18" s="52">
        <v>-4035.9999999999995</v>
      </c>
      <c r="F18" s="50">
        <v>-3917</v>
      </c>
      <c r="G18" s="51">
        <v>-4153</v>
      </c>
      <c r="H18" s="51">
        <v>-4151</v>
      </c>
      <c r="I18" s="52">
        <v>-5223</v>
      </c>
      <c r="J18" s="50">
        <v>-4431</v>
      </c>
      <c r="K18" s="51">
        <v>-4494</v>
      </c>
      <c r="L18" s="51">
        <v>-4243</v>
      </c>
      <c r="M18" s="52">
        <v>-4608</v>
      </c>
      <c r="N18" s="50">
        <v>-4575</v>
      </c>
      <c r="O18" s="51">
        <v>-5496</v>
      </c>
      <c r="P18" s="51">
        <v>-5006</v>
      </c>
      <c r="Q18" s="52">
        <v>-6101</v>
      </c>
      <c r="R18" s="50">
        <v>-5388</v>
      </c>
      <c r="S18" s="51">
        <v>-5790</v>
      </c>
      <c r="T18" s="51">
        <v>-5774</v>
      </c>
      <c r="U18" s="52">
        <v>-6117</v>
      </c>
      <c r="V18" s="50">
        <v>-6266</v>
      </c>
      <c r="W18" s="51">
        <v>-5593</v>
      </c>
      <c r="X18" s="51">
        <v>-5597</v>
      </c>
      <c r="Y18" s="51">
        <v>-6564</v>
      </c>
      <c r="Z18" s="50">
        <v>-5537</v>
      </c>
      <c r="AA18" s="51">
        <v>-5851</v>
      </c>
      <c r="AB18" s="51">
        <v>-6143</v>
      </c>
      <c r="AC18" s="219">
        <v>-6083</v>
      </c>
      <c r="AD18" s="244">
        <v>-6480</v>
      </c>
      <c r="AE18" s="221">
        <v>-7228</v>
      </c>
      <c r="AF18" s="48"/>
      <c r="AG18" s="56"/>
    </row>
    <row r="19" spans="1:33" s="7" customFormat="1" x14ac:dyDescent="0.25">
      <c r="A19" s="6" t="s">
        <v>18</v>
      </c>
      <c r="B19" s="37">
        <v>23</v>
      </c>
      <c r="C19" s="38">
        <v>52</v>
      </c>
      <c r="D19" s="38">
        <v>30</v>
      </c>
      <c r="E19" s="39">
        <v>28</v>
      </c>
      <c r="F19" s="37">
        <v>33</v>
      </c>
      <c r="G19" s="38">
        <v>33</v>
      </c>
      <c r="H19" s="38">
        <v>31</v>
      </c>
      <c r="I19" s="39">
        <v>30</v>
      </c>
      <c r="J19" s="37">
        <v>28</v>
      </c>
      <c r="K19" s="38">
        <v>27</v>
      </c>
      <c r="L19" s="38">
        <v>30</v>
      </c>
      <c r="M19" s="39">
        <v>43</v>
      </c>
      <c r="N19" s="37">
        <v>32</v>
      </c>
      <c r="O19" s="38">
        <v>62</v>
      </c>
      <c r="P19" s="38">
        <v>38</v>
      </c>
      <c r="Q19" s="39">
        <v>35</v>
      </c>
      <c r="R19" s="37">
        <v>38</v>
      </c>
      <c r="S19" s="38">
        <v>22</v>
      </c>
      <c r="T19" s="38">
        <v>43</v>
      </c>
      <c r="U19" s="39">
        <v>44</v>
      </c>
      <c r="V19" s="37">
        <v>44</v>
      </c>
      <c r="W19" s="38">
        <v>42</v>
      </c>
      <c r="X19" s="38">
        <v>163</v>
      </c>
      <c r="Y19" s="38">
        <v>8</v>
      </c>
      <c r="Z19" s="37">
        <v>3</v>
      </c>
      <c r="AA19" s="38">
        <v>3</v>
      </c>
      <c r="AB19" s="215">
        <v>0.17</v>
      </c>
      <c r="AC19" s="220">
        <v>13.47</v>
      </c>
      <c r="AD19" s="57">
        <v>6</v>
      </c>
      <c r="AE19" s="38">
        <v>4</v>
      </c>
      <c r="AF19" s="250"/>
      <c r="AG19" s="56"/>
    </row>
    <row r="20" spans="1:33" s="7" customFormat="1" ht="14.4" x14ac:dyDescent="0.3">
      <c r="A20" s="6" t="s">
        <v>17</v>
      </c>
      <c r="B20" s="34"/>
      <c r="C20" s="35"/>
      <c r="D20" s="35"/>
      <c r="E20" s="36"/>
      <c r="F20" s="34"/>
      <c r="G20" s="35"/>
      <c r="H20" s="35"/>
      <c r="I20" s="36"/>
      <c r="J20" s="34"/>
      <c r="K20" s="35"/>
      <c r="L20" s="35"/>
      <c r="M20" s="36"/>
      <c r="N20" s="34"/>
      <c r="O20" s="51">
        <v>-5595</v>
      </c>
      <c r="P20" s="35"/>
      <c r="Q20" s="36"/>
      <c r="R20" s="34"/>
      <c r="S20" s="35"/>
      <c r="T20" s="35"/>
      <c r="U20" s="36"/>
      <c r="V20" s="34"/>
      <c r="W20" s="35"/>
      <c r="X20" s="35"/>
      <c r="Y20" s="35"/>
      <c r="Z20" s="34"/>
      <c r="AA20" s="35"/>
      <c r="AB20" s="204"/>
      <c r="AC20" s="36"/>
      <c r="AD20" s="34"/>
      <c r="AE20" s="35"/>
      <c r="AF20" s="250"/>
      <c r="AG20" s="56"/>
    </row>
    <row r="21" spans="1:33" s="7" customFormat="1" ht="14.4" x14ac:dyDescent="0.3">
      <c r="A21" s="6" t="s">
        <v>398</v>
      </c>
      <c r="B21" s="34"/>
      <c r="C21" s="35"/>
      <c r="D21" s="35"/>
      <c r="E21" s="36"/>
      <c r="F21" s="34"/>
      <c r="G21" s="35"/>
      <c r="H21" s="35"/>
      <c r="I21" s="36"/>
      <c r="J21" s="34"/>
      <c r="K21" s="35"/>
      <c r="L21" s="35"/>
      <c r="M21" s="36"/>
      <c r="N21" s="34"/>
      <c r="O21" s="51"/>
      <c r="P21" s="35"/>
      <c r="Q21" s="36"/>
      <c r="R21" s="34"/>
      <c r="S21" s="35"/>
      <c r="T21" s="35"/>
      <c r="U21" s="36"/>
      <c r="V21" s="34"/>
      <c r="W21" s="35"/>
      <c r="X21" s="41">
        <v>1910</v>
      </c>
      <c r="Y21" s="35">
        <v>-1</v>
      </c>
      <c r="Z21" s="34"/>
      <c r="AA21" s="35"/>
      <c r="AB21" s="204"/>
      <c r="AC21" s="36"/>
      <c r="AD21" s="34"/>
      <c r="AE21" s="35"/>
      <c r="AF21" s="250"/>
      <c r="AG21" s="56"/>
    </row>
    <row r="22" spans="1:33" customFormat="1" ht="14.4" x14ac:dyDescent="0.3">
      <c r="I22" s="36"/>
      <c r="J22" s="34"/>
      <c r="K22" s="35"/>
      <c r="L22" s="35"/>
      <c r="M22" s="36"/>
      <c r="N22" s="34"/>
      <c r="O22" s="51"/>
      <c r="P22" s="35"/>
      <c r="Q22" s="36"/>
      <c r="R22" s="34"/>
      <c r="S22" s="35"/>
      <c r="T22" s="35"/>
      <c r="U22" s="36"/>
      <c r="V22" s="34"/>
      <c r="W22" s="35"/>
      <c r="X22" s="35"/>
      <c r="Y22" s="35"/>
      <c r="Z22" s="34"/>
      <c r="AA22" s="35"/>
      <c r="AC22" s="36"/>
      <c r="AD22" s="34"/>
      <c r="AE22" s="35"/>
      <c r="AF22" s="35"/>
      <c r="AG22" s="36"/>
    </row>
    <row r="23" spans="1:33" s="8" customFormat="1" x14ac:dyDescent="0.25">
      <c r="A23" s="9" t="s">
        <v>307</v>
      </c>
      <c r="B23" s="45"/>
      <c r="E23" s="46"/>
      <c r="F23" s="45"/>
      <c r="I23" s="46"/>
      <c r="J23" s="45"/>
      <c r="M23" s="46"/>
      <c r="N23" s="45"/>
      <c r="Q23" s="46"/>
      <c r="R23" s="45"/>
      <c r="U23" s="46"/>
      <c r="V23" s="45"/>
      <c r="Z23" s="45"/>
      <c r="AC23" s="46"/>
      <c r="AD23" s="45"/>
      <c r="AG23" s="46"/>
    </row>
    <row r="24" spans="1:33" ht="14.4" x14ac:dyDescent="0.3">
      <c r="A24" s="6" t="s">
        <v>427</v>
      </c>
      <c r="B24" s="40">
        <v>626</v>
      </c>
      <c r="C24" s="41">
        <v>614</v>
      </c>
      <c r="D24" s="41">
        <v>676</v>
      </c>
      <c r="E24" s="42">
        <v>705</v>
      </c>
      <c r="F24" s="40">
        <v>634</v>
      </c>
      <c r="G24" s="41">
        <v>649</v>
      </c>
      <c r="H24" s="41">
        <v>673</v>
      </c>
      <c r="I24" s="42">
        <v>766</v>
      </c>
      <c r="J24" s="40">
        <v>718</v>
      </c>
      <c r="K24" s="41">
        <v>713</v>
      </c>
      <c r="L24" s="41">
        <v>717</v>
      </c>
      <c r="M24" s="42">
        <v>842</v>
      </c>
      <c r="N24" s="40">
        <v>764</v>
      </c>
      <c r="O24" s="41">
        <v>807</v>
      </c>
      <c r="P24" s="41">
        <v>774</v>
      </c>
      <c r="Q24" s="42">
        <v>911</v>
      </c>
      <c r="R24" s="40">
        <v>841</v>
      </c>
      <c r="S24" s="41">
        <v>849</v>
      </c>
      <c r="T24" s="41">
        <v>822</v>
      </c>
      <c r="U24" s="42">
        <v>884</v>
      </c>
      <c r="V24" s="40">
        <v>607</v>
      </c>
      <c r="W24" s="41">
        <v>220</v>
      </c>
      <c r="X24" s="41">
        <v>765</v>
      </c>
      <c r="Y24" s="41">
        <v>670</v>
      </c>
      <c r="Z24" s="40">
        <v>755</v>
      </c>
      <c r="AA24" s="41">
        <v>782</v>
      </c>
      <c r="AB24" s="41">
        <v>572</v>
      </c>
      <c r="AC24" s="42">
        <v>806</v>
      </c>
      <c r="AD24" s="40">
        <v>775.77289572788686</v>
      </c>
      <c r="AE24" s="41">
        <v>801.31317708547385</v>
      </c>
      <c r="AF24" s="38"/>
      <c r="AG24" s="52"/>
    </row>
    <row r="25" spans="1:33" ht="14.4" x14ac:dyDescent="0.3">
      <c r="A25" s="6" t="s">
        <v>4</v>
      </c>
      <c r="B25" s="40">
        <v>772</v>
      </c>
      <c r="C25" s="41">
        <v>870</v>
      </c>
      <c r="D25" s="41">
        <v>884</v>
      </c>
      <c r="E25" s="42">
        <v>838</v>
      </c>
      <c r="F25" s="40">
        <v>824</v>
      </c>
      <c r="G25" s="41">
        <v>949</v>
      </c>
      <c r="H25" s="41">
        <v>959</v>
      </c>
      <c r="I25" s="42">
        <v>908</v>
      </c>
      <c r="J25" s="40">
        <v>961</v>
      </c>
      <c r="K25" s="41">
        <v>1041</v>
      </c>
      <c r="L25" s="41">
        <v>966</v>
      </c>
      <c r="M25" s="42">
        <v>847</v>
      </c>
      <c r="N25" s="40">
        <v>845</v>
      </c>
      <c r="O25" s="41">
        <v>1022</v>
      </c>
      <c r="P25" s="41">
        <v>1046</v>
      </c>
      <c r="Q25" s="42">
        <v>1027</v>
      </c>
      <c r="R25" s="40">
        <v>1040</v>
      </c>
      <c r="S25" s="41">
        <v>1203</v>
      </c>
      <c r="T25" s="41">
        <v>1249</v>
      </c>
      <c r="U25" s="42">
        <v>1182</v>
      </c>
      <c r="V25" s="40">
        <v>1048</v>
      </c>
      <c r="W25" s="41">
        <v>769</v>
      </c>
      <c r="X25" s="41">
        <v>966</v>
      </c>
      <c r="Y25" s="41">
        <v>915</v>
      </c>
      <c r="Z25" s="40">
        <v>955</v>
      </c>
      <c r="AA25" s="41">
        <v>1017</v>
      </c>
      <c r="AB25" s="41">
        <v>1112</v>
      </c>
      <c r="AC25" s="42">
        <v>1116</v>
      </c>
      <c r="AD25" s="40">
        <v>1264.5175314637677</v>
      </c>
      <c r="AE25" s="41">
        <v>1451.1997148325006</v>
      </c>
      <c r="AF25" s="38"/>
      <c r="AG25" s="52"/>
    </row>
    <row r="26" spans="1:33" ht="14.4" x14ac:dyDescent="0.3">
      <c r="A26" s="6" t="s">
        <v>5</v>
      </c>
      <c r="B26" s="40">
        <v>189</v>
      </c>
      <c r="C26" s="41">
        <v>403</v>
      </c>
      <c r="D26" s="41">
        <v>464</v>
      </c>
      <c r="E26" s="42">
        <v>381</v>
      </c>
      <c r="F26" s="40">
        <v>174</v>
      </c>
      <c r="G26" s="41">
        <v>355</v>
      </c>
      <c r="H26" s="41">
        <v>306</v>
      </c>
      <c r="I26" s="42">
        <v>-47</v>
      </c>
      <c r="J26" s="40">
        <v>151</v>
      </c>
      <c r="K26" s="41">
        <v>274</v>
      </c>
      <c r="L26" s="41">
        <v>277</v>
      </c>
      <c r="M26" s="42">
        <v>232</v>
      </c>
      <c r="N26" s="40">
        <v>154</v>
      </c>
      <c r="O26" s="41">
        <v>232</v>
      </c>
      <c r="P26" s="41">
        <v>242</v>
      </c>
      <c r="Q26" s="42">
        <v>264</v>
      </c>
      <c r="R26" s="40">
        <v>115</v>
      </c>
      <c r="S26" s="41">
        <v>270</v>
      </c>
      <c r="T26" s="41">
        <v>274</v>
      </c>
      <c r="U26" s="42">
        <v>220</v>
      </c>
      <c r="V26" s="40">
        <v>-152</v>
      </c>
      <c r="W26" s="41">
        <v>167</v>
      </c>
      <c r="X26" s="41">
        <v>183</v>
      </c>
      <c r="Y26" s="41">
        <v>199</v>
      </c>
      <c r="Z26" s="40">
        <v>78</v>
      </c>
      <c r="AA26" s="41">
        <v>202</v>
      </c>
      <c r="AB26" s="41">
        <v>132</v>
      </c>
      <c r="AC26" s="42">
        <v>88</v>
      </c>
      <c r="AD26" s="40">
        <v>67</v>
      </c>
      <c r="AE26" s="41">
        <v>44.700089702251589</v>
      </c>
      <c r="AF26" s="38"/>
      <c r="AG26" s="52"/>
    </row>
    <row r="27" spans="1:33" ht="14.4" x14ac:dyDescent="0.3">
      <c r="A27" s="6" t="s">
        <v>6</v>
      </c>
      <c r="B27" s="40">
        <v>360</v>
      </c>
      <c r="C27" s="41">
        <v>417</v>
      </c>
      <c r="D27" s="41">
        <v>410</v>
      </c>
      <c r="E27" s="42">
        <v>460</v>
      </c>
      <c r="F27" s="40">
        <v>363</v>
      </c>
      <c r="G27" s="41">
        <v>447</v>
      </c>
      <c r="H27" s="41">
        <v>442</v>
      </c>
      <c r="I27" s="42">
        <v>500</v>
      </c>
      <c r="J27" s="40">
        <v>422</v>
      </c>
      <c r="K27" s="41">
        <v>486</v>
      </c>
      <c r="L27" s="41">
        <v>431</v>
      </c>
      <c r="M27" s="42">
        <v>608</v>
      </c>
      <c r="N27" s="40">
        <v>466</v>
      </c>
      <c r="O27" s="41">
        <v>564</v>
      </c>
      <c r="P27" s="41">
        <v>641</v>
      </c>
      <c r="Q27" s="42">
        <v>716</v>
      </c>
      <c r="R27" s="40">
        <v>598</v>
      </c>
      <c r="S27" s="41">
        <v>682</v>
      </c>
      <c r="T27" s="41">
        <v>810</v>
      </c>
      <c r="U27" s="42">
        <v>800</v>
      </c>
      <c r="V27" s="40">
        <v>563</v>
      </c>
      <c r="W27" s="41">
        <v>328</v>
      </c>
      <c r="X27" s="41">
        <v>550</v>
      </c>
      <c r="Y27" s="41">
        <v>582</v>
      </c>
      <c r="Z27" s="40">
        <v>472</v>
      </c>
      <c r="AA27" s="41">
        <v>573</v>
      </c>
      <c r="AB27" s="41">
        <v>585</v>
      </c>
      <c r="AC27" s="42">
        <v>623</v>
      </c>
      <c r="AD27" s="40">
        <v>516.16048657617944</v>
      </c>
      <c r="AE27" s="41">
        <v>676.51915417898101</v>
      </c>
      <c r="AF27" s="38"/>
      <c r="AG27" s="52"/>
    </row>
    <row r="28" spans="1:33" ht="14.4" x14ac:dyDescent="0.3">
      <c r="A28" s="6" t="s">
        <v>7</v>
      </c>
      <c r="B28" s="40">
        <v>486</v>
      </c>
      <c r="C28" s="41">
        <v>556</v>
      </c>
      <c r="D28" s="41">
        <v>623</v>
      </c>
      <c r="E28" s="42">
        <v>770</v>
      </c>
      <c r="F28" s="40">
        <v>529</v>
      </c>
      <c r="G28" s="41">
        <v>628</v>
      </c>
      <c r="H28" s="41">
        <v>709</v>
      </c>
      <c r="I28" s="42">
        <v>888</v>
      </c>
      <c r="J28" s="40">
        <v>638</v>
      </c>
      <c r="K28" s="41">
        <v>720</v>
      </c>
      <c r="L28" s="41">
        <v>762</v>
      </c>
      <c r="M28" s="42">
        <v>966</v>
      </c>
      <c r="N28" s="40">
        <v>710</v>
      </c>
      <c r="O28" s="41">
        <v>819</v>
      </c>
      <c r="P28" s="41">
        <v>831</v>
      </c>
      <c r="Q28" s="42">
        <v>998</v>
      </c>
      <c r="R28" s="40">
        <v>779</v>
      </c>
      <c r="S28" s="41">
        <v>875</v>
      </c>
      <c r="T28" s="41">
        <v>873</v>
      </c>
      <c r="U28" s="42">
        <v>1125</v>
      </c>
      <c r="V28" s="40">
        <v>821</v>
      </c>
      <c r="W28" s="41">
        <v>745</v>
      </c>
      <c r="X28" s="41">
        <v>1266</v>
      </c>
      <c r="Y28" s="41">
        <v>1251</v>
      </c>
      <c r="Z28" s="40">
        <v>1096</v>
      </c>
      <c r="AA28" s="41">
        <v>1196</v>
      </c>
      <c r="AB28" s="41">
        <v>1191</v>
      </c>
      <c r="AC28" s="42">
        <v>1505</v>
      </c>
      <c r="AD28" s="40">
        <v>1555</v>
      </c>
      <c r="AE28" s="41">
        <v>1650.9449796152787</v>
      </c>
      <c r="AF28" s="38"/>
      <c r="AG28" s="52"/>
    </row>
    <row r="29" spans="1:33" s="133" customFormat="1" ht="14.4" x14ac:dyDescent="0.3">
      <c r="A29" s="133" t="s">
        <v>140</v>
      </c>
      <c r="B29" s="130">
        <v>-104</v>
      </c>
      <c r="C29" s="131">
        <v>-118</v>
      </c>
      <c r="D29" s="131">
        <v>-87</v>
      </c>
      <c r="E29" s="132">
        <v>-116</v>
      </c>
      <c r="F29" s="130">
        <v>-113</v>
      </c>
      <c r="G29" s="131">
        <v>-118</v>
      </c>
      <c r="H29" s="131">
        <v>-69</v>
      </c>
      <c r="I29" s="132">
        <v>-1699</v>
      </c>
      <c r="J29" s="130">
        <v>-103</v>
      </c>
      <c r="K29" s="131">
        <v>-120</v>
      </c>
      <c r="L29" s="131">
        <v>-73</v>
      </c>
      <c r="M29" s="132">
        <v>-136</v>
      </c>
      <c r="N29" s="130">
        <v>-110</v>
      </c>
      <c r="O29" s="131">
        <v>-133</v>
      </c>
      <c r="P29" s="131">
        <v>-110</v>
      </c>
      <c r="Q29" s="132">
        <v>-170</v>
      </c>
      <c r="R29" s="130">
        <v>-127</v>
      </c>
      <c r="S29" s="131">
        <v>-146</v>
      </c>
      <c r="T29" s="131">
        <v>-134</v>
      </c>
      <c r="U29" s="132">
        <v>-164</v>
      </c>
      <c r="V29" s="130">
        <v>-136</v>
      </c>
      <c r="W29" s="131">
        <v>-132</v>
      </c>
      <c r="X29" s="131">
        <v>-137</v>
      </c>
      <c r="Y29" s="131">
        <v>-142</v>
      </c>
      <c r="Z29" s="130">
        <v>-169</v>
      </c>
      <c r="AA29" s="131">
        <v>-181</v>
      </c>
      <c r="AB29" s="131">
        <v>-201</v>
      </c>
      <c r="AC29" s="132">
        <v>-125</v>
      </c>
      <c r="AD29" s="130">
        <v>-176.52813264667566</v>
      </c>
      <c r="AE29" s="131">
        <v>-219.04039019716492</v>
      </c>
      <c r="AF29" s="251"/>
      <c r="AG29" s="52"/>
    </row>
    <row r="30" spans="1:33" x14ac:dyDescent="0.25">
      <c r="A30" s="109" t="s">
        <v>309</v>
      </c>
      <c r="B30" s="110">
        <v>2329</v>
      </c>
      <c r="C30" s="111">
        <v>2742</v>
      </c>
      <c r="D30" s="111">
        <v>2970</v>
      </c>
      <c r="E30" s="112">
        <v>3038</v>
      </c>
      <c r="F30" s="110">
        <v>2411</v>
      </c>
      <c r="G30" s="111">
        <v>2910</v>
      </c>
      <c r="H30" s="111">
        <v>3020</v>
      </c>
      <c r="I30" s="112">
        <v>1316</v>
      </c>
      <c r="J30" s="110">
        <v>2787</v>
      </c>
      <c r="K30" s="111">
        <v>3114</v>
      </c>
      <c r="L30" s="111">
        <v>3080</v>
      </c>
      <c r="M30" s="112">
        <v>3359</v>
      </c>
      <c r="N30" s="110">
        <v>2829</v>
      </c>
      <c r="O30" s="111">
        <v>3311</v>
      </c>
      <c r="P30" s="111">
        <v>3424</v>
      </c>
      <c r="Q30" s="112">
        <v>3746</v>
      </c>
      <c r="R30" s="110">
        <v>3246</v>
      </c>
      <c r="S30" s="111">
        <v>3733</v>
      </c>
      <c r="T30" s="111">
        <v>3894</v>
      </c>
      <c r="U30" s="112">
        <v>4047</v>
      </c>
      <c r="V30" s="110">
        <v>2751</v>
      </c>
      <c r="W30" s="111">
        <v>2097</v>
      </c>
      <c r="X30" s="111">
        <v>3593</v>
      </c>
      <c r="Y30" s="111">
        <v>3475</v>
      </c>
      <c r="Z30" s="110">
        <v>3187</v>
      </c>
      <c r="AA30" s="111">
        <v>3589</v>
      </c>
      <c r="AB30" s="111">
        <v>3392</v>
      </c>
      <c r="AC30" s="112">
        <v>4013</v>
      </c>
      <c r="AD30" s="110">
        <v>4001</v>
      </c>
      <c r="AE30" s="111">
        <v>4405.6367252173204</v>
      </c>
      <c r="AF30" s="38"/>
      <c r="AG30" s="39"/>
    </row>
    <row r="31" spans="1:33" x14ac:dyDescent="0.25">
      <c r="A31" s="7"/>
      <c r="B31" s="37"/>
      <c r="C31" s="38"/>
      <c r="D31" s="38"/>
      <c r="E31" s="39"/>
      <c r="F31" s="37"/>
      <c r="G31" s="38"/>
      <c r="H31" s="38"/>
      <c r="I31" s="39"/>
      <c r="J31" s="37"/>
      <c r="K31" s="38"/>
      <c r="L31" s="38"/>
      <c r="M31" s="39"/>
      <c r="N31" s="37"/>
      <c r="O31" s="38"/>
      <c r="P31" s="38"/>
      <c r="Q31" s="39"/>
      <c r="R31" s="37"/>
      <c r="S31" s="38"/>
      <c r="T31" s="38"/>
      <c r="U31" s="39"/>
      <c r="V31" s="37"/>
      <c r="W31" s="38"/>
      <c r="X31" s="38"/>
      <c r="Y31" s="38"/>
      <c r="Z31" s="37"/>
      <c r="AA31" s="38"/>
      <c r="AB31" s="38"/>
      <c r="AC31" s="39"/>
      <c r="AD31" s="37"/>
      <c r="AE31" s="38"/>
      <c r="AF31" s="38"/>
      <c r="AG31" s="39"/>
    </row>
    <row r="32" spans="1:33" s="8" customFormat="1" x14ac:dyDescent="0.25">
      <c r="A32" s="9" t="s">
        <v>312</v>
      </c>
      <c r="B32" s="45"/>
      <c r="E32" s="46"/>
      <c r="F32" s="45"/>
      <c r="I32" s="46"/>
      <c r="J32" s="45"/>
      <c r="M32" s="46"/>
      <c r="N32" s="45"/>
      <c r="Q32" s="46"/>
      <c r="R32" s="45"/>
      <c r="U32" s="46"/>
      <c r="V32" s="45"/>
      <c r="Z32" s="45"/>
      <c r="AC32" s="46"/>
      <c r="AD32" s="45"/>
      <c r="AG32" s="46"/>
    </row>
    <row r="33" spans="1:33" ht="14.4" x14ac:dyDescent="0.3">
      <c r="A33" s="6" t="s">
        <v>427</v>
      </c>
      <c r="B33" s="53">
        <v>15.9</v>
      </c>
      <c r="C33" s="54">
        <v>15.1</v>
      </c>
      <c r="D33" s="35">
        <v>16.5</v>
      </c>
      <c r="E33" s="61">
        <v>16</v>
      </c>
      <c r="F33" s="53">
        <v>15.8</v>
      </c>
      <c r="G33" s="54">
        <v>15.3</v>
      </c>
      <c r="H33" s="35">
        <v>16.7</v>
      </c>
      <c r="I33" s="36">
        <v>16.8</v>
      </c>
      <c r="J33" s="53">
        <v>16.3</v>
      </c>
      <c r="K33" s="54">
        <v>15.7</v>
      </c>
      <c r="L33" s="35">
        <v>16.8</v>
      </c>
      <c r="M33" s="36">
        <v>17.3</v>
      </c>
      <c r="N33" s="53">
        <v>16</v>
      </c>
      <c r="O33" s="54">
        <v>15.9</v>
      </c>
      <c r="P33" s="35">
        <v>15.9</v>
      </c>
      <c r="Q33" s="36">
        <v>16.600000000000001</v>
      </c>
      <c r="R33" s="53">
        <v>16.2</v>
      </c>
      <c r="S33" s="54">
        <v>16</v>
      </c>
      <c r="T33" s="35">
        <v>16.100000000000001</v>
      </c>
      <c r="U33" s="61">
        <v>16</v>
      </c>
      <c r="V33" s="53">
        <v>12</v>
      </c>
      <c r="W33" s="54">
        <v>5.7</v>
      </c>
      <c r="X33" s="35">
        <v>15.9</v>
      </c>
      <c r="Y33" s="54">
        <v>12.8</v>
      </c>
      <c r="Z33" s="53">
        <v>14.9</v>
      </c>
      <c r="AA33" s="54">
        <v>14.9</v>
      </c>
      <c r="AB33" s="54">
        <v>11.3</v>
      </c>
      <c r="AC33" s="61">
        <v>15.5</v>
      </c>
      <c r="AD33" s="53">
        <v>14.6</v>
      </c>
      <c r="AE33" s="54">
        <v>14.4</v>
      </c>
      <c r="AF33" s="38"/>
      <c r="AG33" s="39"/>
    </row>
    <row r="34" spans="1:33" ht="14.4" x14ac:dyDescent="0.3">
      <c r="A34" s="6" t="s">
        <v>4</v>
      </c>
      <c r="B34" s="53">
        <v>21.1</v>
      </c>
      <c r="C34" s="54">
        <v>22</v>
      </c>
      <c r="D34" s="35">
        <v>21.8</v>
      </c>
      <c r="E34" s="61">
        <v>21</v>
      </c>
      <c r="F34" s="53">
        <v>20.8</v>
      </c>
      <c r="G34" s="54">
        <v>22.1</v>
      </c>
      <c r="H34" s="35">
        <v>21.7</v>
      </c>
      <c r="I34" s="36">
        <v>20.8</v>
      </c>
      <c r="J34" s="53">
        <v>21</v>
      </c>
      <c r="K34" s="54">
        <v>22.1</v>
      </c>
      <c r="L34" s="35">
        <v>21.8</v>
      </c>
      <c r="M34" s="36">
        <v>19.899999999999999</v>
      </c>
      <c r="N34" s="53">
        <v>19.399999999999999</v>
      </c>
      <c r="O34" s="54">
        <v>20.100000000000001</v>
      </c>
      <c r="P34" s="35">
        <v>20.100000000000001</v>
      </c>
      <c r="Q34" s="36">
        <v>19.899999999999999</v>
      </c>
      <c r="R34" s="53">
        <v>19.600000000000001</v>
      </c>
      <c r="S34" s="54">
        <v>20.5</v>
      </c>
      <c r="T34" s="35">
        <v>20.5</v>
      </c>
      <c r="U34" s="61">
        <v>20</v>
      </c>
      <c r="V34" s="53">
        <v>19.899999999999999</v>
      </c>
      <c r="W34" s="54">
        <v>17.5</v>
      </c>
      <c r="X34" s="35">
        <v>20.2</v>
      </c>
      <c r="Y34" s="54">
        <v>20</v>
      </c>
      <c r="Z34" s="53">
        <v>20.7</v>
      </c>
      <c r="AA34" s="54">
        <v>20.399999999999999</v>
      </c>
      <c r="AB34" s="54">
        <v>20.6</v>
      </c>
      <c r="AC34" s="61">
        <v>20.2</v>
      </c>
      <c r="AD34" s="53">
        <v>20.3</v>
      </c>
      <c r="AE34" s="54">
        <v>20.6</v>
      </c>
      <c r="AF34" s="38"/>
      <c r="AG34" s="39"/>
    </row>
    <row r="35" spans="1:33" ht="14.4" x14ac:dyDescent="0.3">
      <c r="A35" s="6" t="s">
        <v>5</v>
      </c>
      <c r="B35" s="53">
        <v>10.199999999999999</v>
      </c>
      <c r="C35" s="54">
        <v>14.4</v>
      </c>
      <c r="D35" s="35">
        <v>15.7</v>
      </c>
      <c r="E35" s="36">
        <v>14.8</v>
      </c>
      <c r="F35" s="53">
        <v>9.9</v>
      </c>
      <c r="G35" s="54">
        <v>14.1</v>
      </c>
      <c r="H35" s="35">
        <v>12.3</v>
      </c>
      <c r="I35" s="61">
        <v>-2</v>
      </c>
      <c r="J35" s="53">
        <v>7.9</v>
      </c>
      <c r="K35" s="54">
        <v>11.2</v>
      </c>
      <c r="L35" s="35">
        <v>11.3</v>
      </c>
      <c r="M35" s="36">
        <v>9.6999999999999993</v>
      </c>
      <c r="N35" s="53">
        <v>7.9</v>
      </c>
      <c r="O35" s="54">
        <v>8.9</v>
      </c>
      <c r="P35" s="35">
        <v>9.1999999999999993</v>
      </c>
      <c r="Q35" s="36">
        <v>9.6</v>
      </c>
      <c r="R35" s="53">
        <v>5.2</v>
      </c>
      <c r="S35" s="54">
        <v>9.3000000000000007</v>
      </c>
      <c r="T35" s="35">
        <v>9.5</v>
      </c>
      <c r="U35" s="36">
        <v>8.1999999999999993</v>
      </c>
      <c r="V35" s="53">
        <v>-9.6</v>
      </c>
      <c r="W35" s="54">
        <v>7.1</v>
      </c>
      <c r="X35" s="35">
        <v>7.4</v>
      </c>
      <c r="Y35" s="35">
        <v>8.1999999999999993</v>
      </c>
      <c r="Z35" s="53">
        <v>4.4000000000000004</v>
      </c>
      <c r="AA35" s="54">
        <v>9</v>
      </c>
      <c r="AB35" s="54">
        <v>5.8</v>
      </c>
      <c r="AC35" s="36">
        <v>3.6</v>
      </c>
      <c r="AD35" s="53">
        <v>3.5</v>
      </c>
      <c r="AE35" s="54">
        <v>1.9</v>
      </c>
      <c r="AF35" s="38"/>
      <c r="AG35" s="39"/>
    </row>
    <row r="36" spans="1:33" ht="14.4" x14ac:dyDescent="0.3">
      <c r="A36" s="6" t="s">
        <v>6</v>
      </c>
      <c r="B36" s="53">
        <v>17.399999999999999</v>
      </c>
      <c r="C36" s="54">
        <v>18</v>
      </c>
      <c r="D36" s="35">
        <v>18.600000000000001</v>
      </c>
      <c r="E36" s="36">
        <v>18.399999999999999</v>
      </c>
      <c r="F36" s="53">
        <v>16.899999999999999</v>
      </c>
      <c r="G36" s="54">
        <v>18.5</v>
      </c>
      <c r="H36" s="35">
        <v>18.100000000000001</v>
      </c>
      <c r="I36" s="36">
        <v>18.600000000000001</v>
      </c>
      <c r="J36" s="53">
        <v>17</v>
      </c>
      <c r="K36" s="54">
        <v>18.399999999999999</v>
      </c>
      <c r="L36" s="35">
        <v>17.8</v>
      </c>
      <c r="M36" s="36">
        <v>21.5</v>
      </c>
      <c r="N36" s="53">
        <v>18.8</v>
      </c>
      <c r="O36" s="54">
        <v>19.600000000000001</v>
      </c>
      <c r="P36" s="35">
        <v>21.4</v>
      </c>
      <c r="Q36" s="36">
        <v>19.899999999999999</v>
      </c>
      <c r="R36" s="53">
        <v>17.899999999999999</v>
      </c>
      <c r="S36" s="54">
        <v>18.399999999999999</v>
      </c>
      <c r="T36" s="35">
        <v>20.3</v>
      </c>
      <c r="U36" s="36">
        <v>18.3</v>
      </c>
      <c r="V36" s="53">
        <v>14.3</v>
      </c>
      <c r="W36" s="54">
        <v>10.1</v>
      </c>
      <c r="X36" s="35">
        <v>16</v>
      </c>
      <c r="Y36" s="35">
        <v>16.399999999999999</v>
      </c>
      <c r="Z36" s="53">
        <v>14.3</v>
      </c>
      <c r="AA36" s="54">
        <v>15.7</v>
      </c>
      <c r="AB36" s="54">
        <v>15.8</v>
      </c>
      <c r="AC36" s="36">
        <v>15.7</v>
      </c>
      <c r="AD36" s="53">
        <v>12.7</v>
      </c>
      <c r="AE36" s="54">
        <v>15.3</v>
      </c>
      <c r="AF36" s="38"/>
      <c r="AG36" s="39"/>
    </row>
    <row r="37" spans="1:33" ht="14.4" x14ac:dyDescent="0.3">
      <c r="A37" s="6" t="s">
        <v>7</v>
      </c>
      <c r="B37" s="53">
        <v>12</v>
      </c>
      <c r="C37" s="54">
        <v>12.9</v>
      </c>
      <c r="D37" s="35">
        <v>13.9</v>
      </c>
      <c r="E37" s="36">
        <v>15.1</v>
      </c>
      <c r="F37" s="53">
        <v>12.3</v>
      </c>
      <c r="G37" s="54">
        <v>13.2</v>
      </c>
      <c r="H37" s="35">
        <v>14.3</v>
      </c>
      <c r="I37" s="36">
        <v>15.4</v>
      </c>
      <c r="J37" s="53">
        <v>12.5</v>
      </c>
      <c r="K37" s="54">
        <v>13.4</v>
      </c>
      <c r="L37" s="35">
        <v>14.5</v>
      </c>
      <c r="M37" s="36">
        <v>15.9</v>
      </c>
      <c r="N37" s="53">
        <v>13.3</v>
      </c>
      <c r="O37" s="54">
        <v>13.8</v>
      </c>
      <c r="P37" s="35">
        <v>14.1</v>
      </c>
      <c r="Q37" s="36">
        <v>15.1</v>
      </c>
      <c r="R37" s="53">
        <v>13.2</v>
      </c>
      <c r="S37" s="54">
        <v>13.9</v>
      </c>
      <c r="T37" s="35">
        <v>13.6</v>
      </c>
      <c r="U37" s="36">
        <v>16.3</v>
      </c>
      <c r="V37" s="53">
        <v>12.2</v>
      </c>
      <c r="W37" s="54">
        <v>11.4</v>
      </c>
      <c r="X37" s="35">
        <v>17.8</v>
      </c>
      <c r="Y37" s="35">
        <v>15.8</v>
      </c>
      <c r="Z37" s="53">
        <v>14.6</v>
      </c>
      <c r="AA37" s="54">
        <v>14.9</v>
      </c>
      <c r="AB37" s="54">
        <v>14.8</v>
      </c>
      <c r="AC37" s="36">
        <v>16.5</v>
      </c>
      <c r="AD37" s="53">
        <v>16.100000000000001</v>
      </c>
      <c r="AE37" s="54">
        <v>15.5</v>
      </c>
      <c r="AF37" s="38"/>
      <c r="AG37" s="39"/>
    </row>
    <row r="38" spans="1:33" s="7" customFormat="1" x14ac:dyDescent="0.25">
      <c r="A38" s="109" t="s">
        <v>310</v>
      </c>
      <c r="B38" s="109">
        <v>15.3</v>
      </c>
      <c r="C38" s="113">
        <v>16.100000000000001</v>
      </c>
      <c r="D38" s="117">
        <v>17</v>
      </c>
      <c r="E38" s="114">
        <v>16.600000000000001</v>
      </c>
      <c r="F38" s="109">
        <v>15.2</v>
      </c>
      <c r="G38" s="113">
        <v>16.3</v>
      </c>
      <c r="H38" s="113">
        <v>16.8</v>
      </c>
      <c r="I38" s="118">
        <v>15</v>
      </c>
      <c r="J38" s="109">
        <v>15.4</v>
      </c>
      <c r="K38" s="113">
        <v>16.100000000000001</v>
      </c>
      <c r="L38" s="113">
        <v>16.7</v>
      </c>
      <c r="M38" s="114">
        <v>16.7</v>
      </c>
      <c r="N38" s="109">
        <v>15.3</v>
      </c>
      <c r="O38" s="113">
        <v>15.7</v>
      </c>
      <c r="P38" s="113">
        <v>16.2</v>
      </c>
      <c r="Q38" s="114">
        <v>16.2</v>
      </c>
      <c r="R38" s="109">
        <v>15.1</v>
      </c>
      <c r="S38" s="113">
        <v>15.9</v>
      </c>
      <c r="T38" s="113">
        <v>16.2</v>
      </c>
      <c r="U38" s="114">
        <v>16.2</v>
      </c>
      <c r="V38" s="109">
        <v>12.4</v>
      </c>
      <c r="W38" s="113">
        <v>10.5</v>
      </c>
      <c r="X38" s="113">
        <v>16.2</v>
      </c>
      <c r="Y38" s="113">
        <v>14.9</v>
      </c>
      <c r="Z38" s="109">
        <v>14.6</v>
      </c>
      <c r="AA38" s="113">
        <v>15.2</v>
      </c>
      <c r="AB38" s="117">
        <v>14.2</v>
      </c>
      <c r="AC38" s="114">
        <v>15.7</v>
      </c>
      <c r="AD38" s="116">
        <v>15</v>
      </c>
      <c r="AE38" s="117">
        <v>15</v>
      </c>
      <c r="AF38" s="250"/>
      <c r="AG38" s="56"/>
    </row>
    <row r="39" spans="1:33" x14ac:dyDescent="0.25">
      <c r="A39" s="7"/>
      <c r="B39" s="37"/>
      <c r="C39" s="38"/>
      <c r="D39" s="38"/>
      <c r="E39" s="39"/>
      <c r="F39" s="37"/>
      <c r="G39" s="38"/>
      <c r="H39" s="38"/>
      <c r="I39" s="39"/>
      <c r="J39" s="37"/>
      <c r="K39" s="38"/>
      <c r="L39" s="38"/>
      <c r="M39" s="39"/>
      <c r="N39" s="37"/>
      <c r="O39" s="38"/>
      <c r="P39" s="38"/>
      <c r="Q39" s="39"/>
      <c r="R39" s="37"/>
      <c r="S39" s="38"/>
      <c r="T39" s="38"/>
      <c r="U39" s="39"/>
      <c r="V39" s="37"/>
      <c r="W39" s="38"/>
      <c r="X39" s="38"/>
      <c r="Y39" s="38"/>
      <c r="Z39" s="37"/>
      <c r="AA39" s="38"/>
      <c r="AB39" s="38"/>
      <c r="AC39" s="39"/>
      <c r="AD39" s="37"/>
      <c r="AE39" s="38"/>
      <c r="AF39" s="38"/>
      <c r="AG39" s="39"/>
    </row>
    <row r="40" spans="1:33" s="139" customFormat="1" x14ac:dyDescent="0.25">
      <c r="A40" s="109" t="s">
        <v>311</v>
      </c>
      <c r="B40" s="109"/>
      <c r="C40" s="113"/>
      <c r="D40" s="113"/>
      <c r="E40" s="114"/>
      <c r="F40" s="109"/>
      <c r="G40" s="113"/>
      <c r="H40" s="113"/>
      <c r="I40" s="114">
        <v>15.2</v>
      </c>
      <c r="J40" s="109">
        <v>15.7</v>
      </c>
      <c r="K40" s="113">
        <v>16.3</v>
      </c>
      <c r="L40" s="113">
        <v>16.899999999999999</v>
      </c>
      <c r="M40" s="114">
        <v>17.100000000000001</v>
      </c>
      <c r="N40" s="109">
        <v>15.7</v>
      </c>
      <c r="O40" s="113">
        <v>16.100000000000001</v>
      </c>
      <c r="P40" s="113">
        <v>16.600000000000001</v>
      </c>
      <c r="Q40" s="114">
        <v>16.7</v>
      </c>
      <c r="R40" s="109">
        <v>15.6</v>
      </c>
      <c r="S40" s="113">
        <v>16.399999999999999</v>
      </c>
      <c r="T40" s="113">
        <v>16.7</v>
      </c>
      <c r="U40" s="114">
        <v>16.8</v>
      </c>
      <c r="V40" s="116">
        <v>13</v>
      </c>
      <c r="W40" s="113">
        <v>11.2</v>
      </c>
      <c r="X40" s="113">
        <v>16.8</v>
      </c>
      <c r="Y40" s="113">
        <v>15.6</v>
      </c>
      <c r="Z40" s="116">
        <v>15.3</v>
      </c>
      <c r="AA40" s="113">
        <v>15.8</v>
      </c>
      <c r="AB40" s="113">
        <v>14.8</v>
      </c>
      <c r="AC40" s="114">
        <v>16.2</v>
      </c>
      <c r="AD40" s="116">
        <v>15.6</v>
      </c>
      <c r="AE40" s="113">
        <v>15.5</v>
      </c>
      <c r="AF40" s="58"/>
      <c r="AG40" s="59"/>
    </row>
    <row r="41" spans="1:33" x14ac:dyDescent="0.25">
      <c r="A41" s="7"/>
      <c r="B41" s="37"/>
      <c r="C41" s="38"/>
      <c r="D41" s="38"/>
      <c r="E41" s="39"/>
      <c r="F41" s="37"/>
      <c r="G41" s="38"/>
      <c r="H41" s="38"/>
      <c r="I41" s="39"/>
      <c r="J41" s="37"/>
      <c r="K41" s="38"/>
      <c r="L41" s="38"/>
      <c r="M41" s="39"/>
      <c r="N41" s="37"/>
      <c r="O41" s="38"/>
      <c r="P41" s="38"/>
      <c r="Q41" s="39"/>
      <c r="R41" s="37"/>
      <c r="S41" s="38"/>
      <c r="T41" s="38"/>
      <c r="U41" s="39"/>
      <c r="V41" s="37"/>
      <c r="W41" s="38"/>
      <c r="X41" s="38"/>
      <c r="Y41" s="38"/>
      <c r="Z41" s="37"/>
      <c r="AA41" s="38"/>
      <c r="AB41" s="38"/>
      <c r="AC41" s="39"/>
      <c r="AD41" s="37"/>
      <c r="AE41" s="38"/>
      <c r="AF41" s="38"/>
      <c r="AG41" s="39"/>
    </row>
    <row r="42" spans="1:33" x14ac:dyDescent="0.25">
      <c r="A42" s="6" t="s">
        <v>143</v>
      </c>
      <c r="B42" s="57">
        <v>-145</v>
      </c>
      <c r="C42" s="58">
        <v>-191</v>
      </c>
      <c r="D42" s="58">
        <v>-174</v>
      </c>
      <c r="E42" s="59">
        <v>-187</v>
      </c>
      <c r="F42" s="57">
        <v>-201</v>
      </c>
      <c r="G42" s="58">
        <v>-181</v>
      </c>
      <c r="H42" s="58">
        <v>-175</v>
      </c>
      <c r="I42" s="59">
        <v>-146</v>
      </c>
      <c r="J42" s="57">
        <v>-195</v>
      </c>
      <c r="K42" s="58">
        <v>170</v>
      </c>
      <c r="L42" s="58">
        <v>-171</v>
      </c>
      <c r="M42" s="59">
        <v>-133</v>
      </c>
      <c r="N42" s="57">
        <v>-175</v>
      </c>
      <c r="O42" s="58">
        <v>-191</v>
      </c>
      <c r="P42" s="58">
        <v>-203</v>
      </c>
      <c r="Q42" s="59">
        <v>-230</v>
      </c>
      <c r="R42" s="57">
        <v>-248</v>
      </c>
      <c r="S42" s="58">
        <v>-271</v>
      </c>
      <c r="T42" s="58">
        <v>-250</v>
      </c>
      <c r="U42" s="59">
        <v>-268</v>
      </c>
      <c r="V42" s="57">
        <v>-232</v>
      </c>
      <c r="W42" s="58">
        <v>-205</v>
      </c>
      <c r="X42" s="58">
        <v>-176</v>
      </c>
      <c r="Y42" s="58">
        <v>-169</v>
      </c>
      <c r="Z42" s="57">
        <v>-142</v>
      </c>
      <c r="AA42" s="58">
        <v>-148</v>
      </c>
      <c r="AB42" s="58">
        <v>-159</v>
      </c>
      <c r="AC42" s="59">
        <v>-194</v>
      </c>
      <c r="AD42" s="57">
        <v>-190</v>
      </c>
      <c r="AE42" s="58">
        <v>-198</v>
      </c>
      <c r="AF42" s="38"/>
      <c r="AG42" s="39"/>
    </row>
    <row r="43" spans="1:33" x14ac:dyDescent="0.25">
      <c r="A43" s="7"/>
      <c r="B43" s="37"/>
      <c r="C43" s="38"/>
      <c r="D43" s="38"/>
      <c r="E43" s="39"/>
      <c r="F43" s="37"/>
      <c r="G43" s="38"/>
      <c r="H43" s="38"/>
      <c r="I43" s="39"/>
      <c r="J43" s="37"/>
      <c r="K43" s="38"/>
      <c r="L43" s="38"/>
      <c r="M43" s="39"/>
      <c r="N43" s="37"/>
      <c r="O43" s="38"/>
      <c r="P43" s="38"/>
      <c r="Q43" s="39"/>
      <c r="R43" s="37"/>
      <c r="S43" s="38"/>
      <c r="T43" s="38"/>
      <c r="U43" s="39"/>
      <c r="V43" s="37"/>
      <c r="W43" s="38"/>
      <c r="X43" s="38"/>
      <c r="Y43" s="38"/>
      <c r="Z43" s="37"/>
      <c r="AA43" s="38"/>
      <c r="AB43" s="38"/>
      <c r="AC43" s="39"/>
      <c r="AD43" s="37"/>
      <c r="AE43" s="38"/>
      <c r="AF43" s="38"/>
      <c r="AG43" s="39"/>
    </row>
    <row r="44" spans="1:33" x14ac:dyDescent="0.25">
      <c r="A44" s="109" t="s">
        <v>19</v>
      </c>
      <c r="B44" s="110">
        <v>2184</v>
      </c>
      <c r="C44" s="111">
        <v>2551</v>
      </c>
      <c r="D44" s="111">
        <v>2796</v>
      </c>
      <c r="E44" s="112">
        <v>2851</v>
      </c>
      <c r="F44" s="110">
        <v>2209</v>
      </c>
      <c r="G44" s="111">
        <v>2729</v>
      </c>
      <c r="H44" s="111">
        <v>2844</v>
      </c>
      <c r="I44" s="112">
        <v>1170</v>
      </c>
      <c r="J44" s="110">
        <v>2593</v>
      </c>
      <c r="K44" s="111">
        <v>2944</v>
      </c>
      <c r="L44" s="111">
        <v>2910</v>
      </c>
      <c r="M44" s="112">
        <v>3226</v>
      </c>
      <c r="N44" s="110">
        <v>2654</v>
      </c>
      <c r="O44" s="111">
        <v>-3220</v>
      </c>
      <c r="P44" s="111">
        <v>3221</v>
      </c>
      <c r="Q44" s="112">
        <v>2297</v>
      </c>
      <c r="R44" s="110">
        <v>2997</v>
      </c>
      <c r="S44" s="111">
        <v>3462</v>
      </c>
      <c r="T44" s="111">
        <v>3645</v>
      </c>
      <c r="U44" s="112">
        <v>3467</v>
      </c>
      <c r="V44" s="110">
        <v>2519</v>
      </c>
      <c r="W44" s="111">
        <v>1892</v>
      </c>
      <c r="X44" s="111">
        <v>5326</v>
      </c>
      <c r="Y44" s="111">
        <v>3306</v>
      </c>
      <c r="Z44" s="110">
        <v>3045</v>
      </c>
      <c r="AA44" s="111">
        <v>3441</v>
      </c>
      <c r="AB44" s="111">
        <v>3233</v>
      </c>
      <c r="AC44" s="112">
        <v>3819</v>
      </c>
      <c r="AD44" s="110">
        <v>3811</v>
      </c>
      <c r="AE44" s="111">
        <v>4208</v>
      </c>
      <c r="AF44" s="38"/>
      <c r="AG44" s="52"/>
    </row>
    <row r="45" spans="1:33" x14ac:dyDescent="0.25">
      <c r="A45" s="7"/>
      <c r="B45" s="37"/>
      <c r="C45" s="38"/>
      <c r="D45" s="38"/>
      <c r="E45" s="39"/>
      <c r="F45" s="37"/>
      <c r="G45" s="38"/>
      <c r="H45" s="38"/>
      <c r="I45" s="39"/>
      <c r="J45" s="37"/>
      <c r="K45" s="38"/>
      <c r="L45" s="38"/>
      <c r="M45" s="39"/>
      <c r="N45" s="37"/>
      <c r="O45" s="38"/>
      <c r="P45" s="38"/>
      <c r="Q45" s="39"/>
      <c r="R45" s="37"/>
      <c r="S45" s="38"/>
      <c r="T45" s="38"/>
      <c r="U45" s="39"/>
      <c r="V45" s="37"/>
      <c r="W45" s="38"/>
      <c r="X45" s="38"/>
      <c r="Y45" s="51"/>
      <c r="Z45" s="37"/>
      <c r="AA45" s="38"/>
      <c r="AB45" s="38"/>
      <c r="AC45" s="52"/>
      <c r="AD45" s="37"/>
      <c r="AE45" s="38"/>
      <c r="AF45" s="38"/>
      <c r="AG45" s="39"/>
    </row>
    <row r="46" spans="1:33" x14ac:dyDescent="0.25">
      <c r="A46" s="6" t="s">
        <v>20</v>
      </c>
      <c r="B46" s="37">
        <v>-568</v>
      </c>
      <c r="C46" s="38">
        <v>-663</v>
      </c>
      <c r="D46" s="38">
        <v>-727</v>
      </c>
      <c r="E46" s="39">
        <v>-731</v>
      </c>
      <c r="F46" s="37">
        <v>-574</v>
      </c>
      <c r="G46" s="38">
        <v>-709</v>
      </c>
      <c r="H46" s="38">
        <v>-739</v>
      </c>
      <c r="I46" s="39">
        <v>-304</v>
      </c>
      <c r="J46" s="37">
        <v>-674</v>
      </c>
      <c r="K46" s="38">
        <v>-765</v>
      </c>
      <c r="L46" s="38">
        <v>-757</v>
      </c>
      <c r="M46" s="39">
        <v>-842</v>
      </c>
      <c r="N46" s="37">
        <v>-690</v>
      </c>
      <c r="O46" s="38">
        <v>-344</v>
      </c>
      <c r="P46" s="38">
        <v>-838</v>
      </c>
      <c r="Q46" s="39">
        <v>-670</v>
      </c>
      <c r="R46" s="37">
        <v>-779</v>
      </c>
      <c r="S46" s="38">
        <v>-900</v>
      </c>
      <c r="T46" s="38">
        <v>-948</v>
      </c>
      <c r="U46" s="39">
        <v>-947</v>
      </c>
      <c r="V46" s="37">
        <v>-655</v>
      </c>
      <c r="W46" s="38">
        <v>-492</v>
      </c>
      <c r="X46" s="38">
        <v>-888</v>
      </c>
      <c r="Y46" s="38">
        <v>-469</v>
      </c>
      <c r="Z46" s="37">
        <v>-792</v>
      </c>
      <c r="AA46" s="38">
        <v>-229</v>
      </c>
      <c r="AB46" s="38">
        <v>-841</v>
      </c>
      <c r="AC46" s="52">
        <v>-777</v>
      </c>
      <c r="AD46" s="37">
        <v>-953</v>
      </c>
      <c r="AE46" s="51">
        <v>-1052</v>
      </c>
      <c r="AF46" s="51"/>
      <c r="AG46" s="246"/>
    </row>
    <row r="47" spans="1:33" x14ac:dyDescent="0.25">
      <c r="A47" s="7"/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9"/>
      <c r="R47" s="37"/>
      <c r="S47" s="38"/>
      <c r="T47" s="38"/>
      <c r="U47" s="39"/>
      <c r="V47" s="37"/>
      <c r="W47" s="38"/>
      <c r="X47" s="38"/>
      <c r="Y47" s="38"/>
      <c r="Z47" s="37"/>
      <c r="AA47" s="38"/>
      <c r="AB47" s="38"/>
      <c r="AC47" s="39"/>
      <c r="AD47" s="37"/>
      <c r="AE47" s="38"/>
      <c r="AF47" s="38"/>
      <c r="AG47" s="246"/>
    </row>
    <row r="48" spans="1:33" x14ac:dyDescent="0.25">
      <c r="A48" s="109" t="s">
        <v>144</v>
      </c>
      <c r="B48" s="110">
        <v>1616</v>
      </c>
      <c r="C48" s="111">
        <v>1888</v>
      </c>
      <c r="D48" s="111">
        <v>2069</v>
      </c>
      <c r="E48" s="112">
        <v>2120</v>
      </c>
      <c r="F48" s="110">
        <v>1638</v>
      </c>
      <c r="G48" s="111">
        <v>2025.9999999999998</v>
      </c>
      <c r="H48" s="111">
        <v>2122</v>
      </c>
      <c r="I48" s="112">
        <v>8670</v>
      </c>
      <c r="J48" s="110">
        <v>1918</v>
      </c>
      <c r="K48" s="111">
        <v>2179</v>
      </c>
      <c r="L48" s="111">
        <v>2153</v>
      </c>
      <c r="M48" s="112">
        <v>2385</v>
      </c>
      <c r="N48" s="110">
        <v>1964</v>
      </c>
      <c r="O48" s="111">
        <v>-3220</v>
      </c>
      <c r="P48" s="111">
        <v>2384</v>
      </c>
      <c r="Q48" s="112">
        <v>1627</v>
      </c>
      <c r="R48" s="110">
        <v>2218</v>
      </c>
      <c r="S48" s="111">
        <v>2562</v>
      </c>
      <c r="T48" s="111">
        <v>2697</v>
      </c>
      <c r="U48" s="112">
        <v>2520</v>
      </c>
      <c r="V48" s="110">
        <v>1864</v>
      </c>
      <c r="W48" s="111">
        <v>1400</v>
      </c>
      <c r="X48" s="111">
        <v>4438</v>
      </c>
      <c r="Y48" s="111">
        <v>2582</v>
      </c>
      <c r="Z48" s="110">
        <v>2253</v>
      </c>
      <c r="AA48" s="111">
        <v>3212</v>
      </c>
      <c r="AB48" s="111">
        <v>2392</v>
      </c>
      <c r="AC48" s="112">
        <v>3043</v>
      </c>
      <c r="AD48" s="110">
        <v>2859</v>
      </c>
      <c r="AE48" s="111">
        <v>3156</v>
      </c>
      <c r="AF48" s="38"/>
      <c r="AG48" s="39"/>
    </row>
    <row r="49" spans="1:34" x14ac:dyDescent="0.25">
      <c r="A49" s="7"/>
      <c r="B49" s="37"/>
      <c r="C49" s="38"/>
      <c r="D49" s="38"/>
      <c r="E49" s="39"/>
      <c r="F49" s="37"/>
      <c r="G49" s="38"/>
      <c r="H49" s="38"/>
      <c r="I49" s="39"/>
      <c r="J49" s="37"/>
      <c r="K49" s="38"/>
      <c r="L49" s="38"/>
      <c r="M49" s="39"/>
      <c r="N49" s="37"/>
      <c r="O49" s="38"/>
      <c r="P49" s="38"/>
      <c r="Q49" s="39"/>
      <c r="R49" s="37"/>
      <c r="S49" s="38"/>
      <c r="T49" s="38"/>
      <c r="U49" s="39"/>
      <c r="V49" s="37"/>
      <c r="W49" s="38"/>
      <c r="X49" s="38"/>
      <c r="Y49" s="38"/>
      <c r="Z49" s="37"/>
      <c r="AA49" s="38"/>
      <c r="AB49" s="38"/>
      <c r="AC49" s="39"/>
      <c r="AD49" s="37"/>
      <c r="AE49" s="38"/>
      <c r="AF49" s="38"/>
      <c r="AG49" s="39"/>
    </row>
    <row r="50" spans="1:34" s="8" customFormat="1" x14ac:dyDescent="0.25">
      <c r="A50" s="189" t="s">
        <v>13</v>
      </c>
      <c r="B50" s="190"/>
      <c r="C50" s="191"/>
      <c r="D50" s="191"/>
      <c r="E50" s="192"/>
      <c r="F50" s="190"/>
      <c r="G50" s="191"/>
      <c r="H50" s="191"/>
      <c r="I50" s="192"/>
      <c r="J50" s="190"/>
      <c r="K50" s="191"/>
      <c r="L50" s="191"/>
      <c r="M50" s="192"/>
      <c r="N50" s="190"/>
      <c r="O50" s="191"/>
      <c r="P50" s="191"/>
      <c r="Q50" s="192"/>
      <c r="R50" s="190"/>
      <c r="S50" s="191"/>
      <c r="T50" s="191"/>
      <c r="U50" s="192"/>
      <c r="V50" s="190"/>
      <c r="W50" s="191"/>
      <c r="X50" s="191"/>
      <c r="Y50" s="191"/>
      <c r="Z50" s="190"/>
      <c r="AA50" s="191"/>
      <c r="AB50" s="191"/>
      <c r="AC50" s="192"/>
      <c r="AD50" s="190"/>
      <c r="AE50" s="191"/>
      <c r="AG50" s="46"/>
    </row>
    <row r="51" spans="1:34" ht="14.4" x14ac:dyDescent="0.3">
      <c r="A51" s="6" t="s">
        <v>427</v>
      </c>
      <c r="B51" s="40">
        <v>217</v>
      </c>
      <c r="C51" s="41">
        <v>355</v>
      </c>
      <c r="D51" s="41">
        <v>642</v>
      </c>
      <c r="E51" s="42">
        <v>1408</v>
      </c>
      <c r="F51" s="40">
        <v>188</v>
      </c>
      <c r="G51" s="41">
        <v>581</v>
      </c>
      <c r="H51" s="41">
        <v>402</v>
      </c>
      <c r="I51" s="42">
        <v>1407</v>
      </c>
      <c r="J51" s="40">
        <v>387</v>
      </c>
      <c r="K51" s="41">
        <v>461</v>
      </c>
      <c r="L51" s="41">
        <v>640</v>
      </c>
      <c r="M51" s="42">
        <v>1489</v>
      </c>
      <c r="N51" s="40">
        <v>262</v>
      </c>
      <c r="O51" s="41">
        <v>607</v>
      </c>
      <c r="P51" s="41">
        <v>627</v>
      </c>
      <c r="Q51" s="42">
        <v>1323</v>
      </c>
      <c r="R51" s="40">
        <v>289</v>
      </c>
      <c r="S51" s="41">
        <v>659</v>
      </c>
      <c r="T51" s="41">
        <v>838</v>
      </c>
      <c r="U51" s="42">
        <v>1729</v>
      </c>
      <c r="V51" s="40">
        <v>132</v>
      </c>
      <c r="W51" s="41">
        <v>585</v>
      </c>
      <c r="X51" s="41">
        <v>854</v>
      </c>
      <c r="Y51" s="41">
        <v>1368</v>
      </c>
      <c r="Z51" s="40">
        <v>587</v>
      </c>
      <c r="AA51" s="41">
        <v>801</v>
      </c>
      <c r="AB51" s="41">
        <v>560</v>
      </c>
      <c r="AC51" s="42">
        <v>1142</v>
      </c>
      <c r="AD51" s="40">
        <v>23</v>
      </c>
      <c r="AE51" s="83">
        <v>662</v>
      </c>
      <c r="AF51" s="243"/>
      <c r="AG51" s="52"/>
      <c r="AH51" s="214"/>
    </row>
    <row r="52" spans="1:34" ht="14.4" x14ac:dyDescent="0.3">
      <c r="A52" s="6" t="s">
        <v>4</v>
      </c>
      <c r="B52" s="40">
        <v>156</v>
      </c>
      <c r="C52" s="41">
        <v>955</v>
      </c>
      <c r="D52" s="41">
        <v>944</v>
      </c>
      <c r="E52" s="42">
        <v>1162</v>
      </c>
      <c r="F52" s="40">
        <v>271</v>
      </c>
      <c r="G52" s="41">
        <v>1127</v>
      </c>
      <c r="H52" s="41">
        <v>1018</v>
      </c>
      <c r="I52" s="42">
        <v>1031</v>
      </c>
      <c r="J52" s="40">
        <v>197</v>
      </c>
      <c r="K52" s="41">
        <v>1163</v>
      </c>
      <c r="L52" s="41">
        <v>1046</v>
      </c>
      <c r="M52" s="42">
        <v>1085</v>
      </c>
      <c r="N52" s="40">
        <v>241</v>
      </c>
      <c r="O52" s="41">
        <v>1245</v>
      </c>
      <c r="P52" s="41">
        <v>1203</v>
      </c>
      <c r="Q52" s="42">
        <v>1214</v>
      </c>
      <c r="R52" s="40">
        <v>260</v>
      </c>
      <c r="S52" s="41">
        <v>1536</v>
      </c>
      <c r="T52" s="41">
        <v>1854</v>
      </c>
      <c r="U52" s="42">
        <v>1612</v>
      </c>
      <c r="V52" s="40">
        <v>580</v>
      </c>
      <c r="W52" s="41">
        <v>1244</v>
      </c>
      <c r="X52" s="41">
        <v>1435</v>
      </c>
      <c r="Y52" s="41">
        <v>1578</v>
      </c>
      <c r="Z52" s="40">
        <v>727</v>
      </c>
      <c r="AA52" s="41">
        <v>1412</v>
      </c>
      <c r="AB52" s="41">
        <v>997</v>
      </c>
      <c r="AC52" s="42">
        <v>586</v>
      </c>
      <c r="AD52" s="40">
        <v>552</v>
      </c>
      <c r="AE52" s="83">
        <v>1446</v>
      </c>
      <c r="AF52" s="243"/>
      <c r="AG52" s="52"/>
      <c r="AH52" s="214"/>
    </row>
    <row r="53" spans="1:34" ht="14.4" x14ac:dyDescent="0.3">
      <c r="A53" s="6" t="s">
        <v>5</v>
      </c>
      <c r="B53" s="40">
        <v>-212</v>
      </c>
      <c r="C53" s="41">
        <v>261</v>
      </c>
      <c r="D53" s="41">
        <v>317</v>
      </c>
      <c r="E53" s="42">
        <v>869</v>
      </c>
      <c r="F53" s="40">
        <v>-221</v>
      </c>
      <c r="G53" s="41">
        <v>362</v>
      </c>
      <c r="H53" s="41">
        <v>653</v>
      </c>
      <c r="I53" s="42">
        <v>769</v>
      </c>
      <c r="J53" s="40">
        <v>-154</v>
      </c>
      <c r="K53" s="41">
        <v>116</v>
      </c>
      <c r="L53" s="41">
        <v>155</v>
      </c>
      <c r="M53" s="42">
        <v>742</v>
      </c>
      <c r="N53" s="40">
        <v>-158</v>
      </c>
      <c r="O53" s="41">
        <v>244</v>
      </c>
      <c r="P53" s="41">
        <v>120</v>
      </c>
      <c r="Q53" s="42">
        <v>606</v>
      </c>
      <c r="R53" s="40">
        <v>-122</v>
      </c>
      <c r="S53" s="41">
        <v>261</v>
      </c>
      <c r="T53" s="41">
        <v>337</v>
      </c>
      <c r="U53" s="42">
        <v>147</v>
      </c>
      <c r="V53" s="40">
        <v>-293</v>
      </c>
      <c r="W53" s="41">
        <v>307</v>
      </c>
      <c r="X53" s="41">
        <v>441</v>
      </c>
      <c r="Y53" s="41">
        <v>307</v>
      </c>
      <c r="Z53" s="40">
        <v>-94</v>
      </c>
      <c r="AA53" s="41">
        <v>151</v>
      </c>
      <c r="AB53" s="41">
        <v>122</v>
      </c>
      <c r="AC53" s="42">
        <v>106</v>
      </c>
      <c r="AD53" s="40">
        <v>-226</v>
      </c>
      <c r="AE53" s="83">
        <v>87</v>
      </c>
      <c r="AF53" s="243"/>
      <c r="AG53" s="52"/>
      <c r="AH53" s="214"/>
    </row>
    <row r="54" spans="1:34" ht="14.4" x14ac:dyDescent="0.3">
      <c r="A54" s="6" t="s">
        <v>6</v>
      </c>
      <c r="B54" s="40">
        <v>130</v>
      </c>
      <c r="C54" s="41">
        <v>155</v>
      </c>
      <c r="D54" s="41">
        <v>566</v>
      </c>
      <c r="E54" s="42">
        <v>706</v>
      </c>
      <c r="F54" s="40">
        <v>110</v>
      </c>
      <c r="G54" s="41">
        <v>320</v>
      </c>
      <c r="H54" s="41">
        <v>517</v>
      </c>
      <c r="I54" s="42">
        <v>778</v>
      </c>
      <c r="J54" s="40">
        <v>57</v>
      </c>
      <c r="K54" s="41">
        <v>511</v>
      </c>
      <c r="L54" s="41">
        <v>373</v>
      </c>
      <c r="M54" s="42">
        <v>791</v>
      </c>
      <c r="N54" s="40">
        <v>201</v>
      </c>
      <c r="O54" s="41">
        <v>642</v>
      </c>
      <c r="P54" s="41">
        <v>674</v>
      </c>
      <c r="Q54" s="42">
        <v>947</v>
      </c>
      <c r="R54" s="40">
        <v>345</v>
      </c>
      <c r="S54" s="41">
        <v>980</v>
      </c>
      <c r="T54" s="41">
        <v>775</v>
      </c>
      <c r="U54" s="42">
        <v>1084</v>
      </c>
      <c r="V54" s="40">
        <v>362</v>
      </c>
      <c r="W54" s="41">
        <v>564</v>
      </c>
      <c r="X54" s="41">
        <v>513</v>
      </c>
      <c r="Y54" s="41">
        <v>1069</v>
      </c>
      <c r="Z54" s="40">
        <v>630</v>
      </c>
      <c r="AA54" s="41">
        <v>804</v>
      </c>
      <c r="AB54" s="41">
        <v>864</v>
      </c>
      <c r="AC54" s="42">
        <v>882</v>
      </c>
      <c r="AD54" s="40">
        <v>353</v>
      </c>
      <c r="AE54" s="83">
        <v>545</v>
      </c>
      <c r="AF54" s="243"/>
      <c r="AG54" s="52"/>
      <c r="AH54" s="214"/>
    </row>
    <row r="55" spans="1:34" ht="14.4" x14ac:dyDescent="0.3">
      <c r="A55" s="6" t="s">
        <v>7</v>
      </c>
      <c r="B55" s="40">
        <v>462</v>
      </c>
      <c r="C55" s="41">
        <v>603</v>
      </c>
      <c r="D55" s="41">
        <v>590</v>
      </c>
      <c r="E55" s="42">
        <v>981</v>
      </c>
      <c r="F55" s="40">
        <v>403</v>
      </c>
      <c r="G55" s="41">
        <v>632</v>
      </c>
      <c r="H55" s="41">
        <v>617</v>
      </c>
      <c r="I55" s="42">
        <v>1062</v>
      </c>
      <c r="J55" s="40">
        <v>660</v>
      </c>
      <c r="K55" s="41">
        <v>638</v>
      </c>
      <c r="L55" s="41">
        <v>593</v>
      </c>
      <c r="M55" s="42">
        <v>1174</v>
      </c>
      <c r="N55" s="40">
        <v>379</v>
      </c>
      <c r="O55" s="41">
        <v>577</v>
      </c>
      <c r="P55" s="41">
        <v>593</v>
      </c>
      <c r="Q55" s="42">
        <v>1224</v>
      </c>
      <c r="R55" s="40">
        <v>895</v>
      </c>
      <c r="S55" s="41">
        <v>725</v>
      </c>
      <c r="T55" s="41">
        <v>949</v>
      </c>
      <c r="U55" s="42">
        <v>1086</v>
      </c>
      <c r="V55" s="40">
        <v>855</v>
      </c>
      <c r="W55" s="41">
        <v>1159</v>
      </c>
      <c r="X55" s="41">
        <v>1610</v>
      </c>
      <c r="Y55" s="41">
        <v>1350</v>
      </c>
      <c r="Z55" s="40">
        <v>1058</v>
      </c>
      <c r="AA55" s="41">
        <v>923</v>
      </c>
      <c r="AB55" s="41">
        <v>1023</v>
      </c>
      <c r="AC55" s="42">
        <v>967</v>
      </c>
      <c r="AD55" s="40">
        <v>621</v>
      </c>
      <c r="AE55" s="83">
        <v>1261</v>
      </c>
      <c r="AF55" s="243"/>
      <c r="AG55" s="52"/>
      <c r="AH55" s="214"/>
    </row>
    <row r="56" spans="1:34" s="7" customFormat="1" x14ac:dyDescent="0.25">
      <c r="A56" s="109" t="s">
        <v>8</v>
      </c>
      <c r="B56" s="110">
        <v>520</v>
      </c>
      <c r="C56" s="111">
        <v>1991</v>
      </c>
      <c r="D56" s="111">
        <v>2816</v>
      </c>
      <c r="E56" s="112">
        <v>4625</v>
      </c>
      <c r="F56" s="110">
        <v>498</v>
      </c>
      <c r="G56" s="111">
        <v>2519</v>
      </c>
      <c r="H56" s="111">
        <v>2830</v>
      </c>
      <c r="I56" s="112">
        <v>4620</v>
      </c>
      <c r="J56" s="110">
        <v>824</v>
      </c>
      <c r="K56" s="111">
        <v>2575</v>
      </c>
      <c r="L56" s="111">
        <v>2654</v>
      </c>
      <c r="M56" s="112">
        <v>4876</v>
      </c>
      <c r="N56" s="110">
        <v>575</v>
      </c>
      <c r="O56" s="111">
        <v>3431</v>
      </c>
      <c r="P56" s="111">
        <v>3004</v>
      </c>
      <c r="Q56" s="112">
        <v>4923</v>
      </c>
      <c r="R56" s="110">
        <v>1171</v>
      </c>
      <c r="S56" s="111">
        <v>3636</v>
      </c>
      <c r="T56" s="111">
        <v>4401</v>
      </c>
      <c r="U56" s="112">
        <v>5235</v>
      </c>
      <c r="V56" s="110">
        <v>1206</v>
      </c>
      <c r="W56" s="111">
        <v>3418</v>
      </c>
      <c r="X56" s="111">
        <v>4407</v>
      </c>
      <c r="Y56" s="111">
        <v>5540</v>
      </c>
      <c r="Z56" s="110">
        <v>2636</v>
      </c>
      <c r="AA56" s="111">
        <v>3627</v>
      </c>
      <c r="AB56" s="111">
        <v>3619</v>
      </c>
      <c r="AC56" s="112">
        <v>3384</v>
      </c>
      <c r="AD56" s="110">
        <v>912</v>
      </c>
      <c r="AE56" s="110">
        <v>3787</v>
      </c>
      <c r="AF56" s="250"/>
      <c r="AG56" s="49"/>
    </row>
    <row r="57" spans="1:34" x14ac:dyDescent="0.25">
      <c r="B57" s="37"/>
      <c r="C57" s="38"/>
      <c r="D57" s="38"/>
      <c r="E57" s="39"/>
      <c r="F57" s="37"/>
      <c r="G57" s="38"/>
      <c r="H57" s="38"/>
      <c r="I57" s="39"/>
      <c r="J57" s="37"/>
      <c r="K57" s="38"/>
      <c r="L57" s="38"/>
      <c r="M57" s="39"/>
      <c r="N57" s="37"/>
      <c r="O57" s="38"/>
      <c r="P57" s="38"/>
      <c r="Q57" s="39"/>
      <c r="R57" s="37"/>
      <c r="S57" s="38"/>
      <c r="T57" s="38"/>
      <c r="U57" s="39"/>
      <c r="V57" s="37"/>
      <c r="W57" s="38"/>
      <c r="X57" s="38"/>
      <c r="Y57" s="38"/>
      <c r="Z57" s="37"/>
      <c r="AA57" s="38"/>
      <c r="AB57" s="38"/>
      <c r="AC57" s="39"/>
      <c r="AD57" s="37"/>
      <c r="AE57" s="38"/>
      <c r="AF57" s="38"/>
      <c r="AG57" s="39"/>
    </row>
    <row r="58" spans="1:34" s="8" customFormat="1" x14ac:dyDescent="0.25">
      <c r="A58" s="189" t="s">
        <v>434</v>
      </c>
      <c r="B58" s="190"/>
      <c r="C58" s="191"/>
      <c r="D58" s="191"/>
      <c r="E58" s="192"/>
      <c r="F58" s="190"/>
      <c r="G58" s="191"/>
      <c r="H58" s="191"/>
      <c r="I58" s="192"/>
      <c r="J58" s="190"/>
      <c r="K58" s="191"/>
      <c r="L58" s="191"/>
      <c r="M58" s="192"/>
      <c r="N58" s="190"/>
      <c r="O58" s="191"/>
      <c r="P58" s="191"/>
      <c r="Q58" s="192"/>
      <c r="R58" s="190"/>
      <c r="S58" s="191"/>
      <c r="T58" s="191"/>
      <c r="U58" s="192"/>
      <c r="V58" s="190"/>
      <c r="W58" s="191"/>
      <c r="X58" s="191"/>
      <c r="Y58" s="191"/>
      <c r="Z58" s="190"/>
      <c r="AA58" s="191"/>
      <c r="AB58" s="191"/>
      <c r="AC58" s="192"/>
      <c r="AD58" s="190"/>
      <c r="AE58" s="191"/>
      <c r="AG58" s="46"/>
    </row>
    <row r="59" spans="1:34" ht="14.4" x14ac:dyDescent="0.3">
      <c r="A59" s="6" t="s">
        <v>427</v>
      </c>
      <c r="B59" s="34"/>
      <c r="C59" s="54"/>
      <c r="D59" s="35"/>
      <c r="E59" s="36"/>
      <c r="F59" s="34"/>
      <c r="G59" s="54"/>
      <c r="H59" s="35"/>
      <c r="I59" s="36"/>
      <c r="J59" s="53"/>
      <c r="K59" s="54"/>
      <c r="L59" s="35"/>
      <c r="M59" s="36"/>
      <c r="N59" s="53"/>
      <c r="O59" s="54"/>
      <c r="P59" s="35"/>
      <c r="Q59" s="36"/>
      <c r="R59" s="34"/>
      <c r="S59" s="54"/>
      <c r="T59" s="35"/>
      <c r="U59" s="55"/>
      <c r="V59" s="40">
        <v>19967.405130626201</v>
      </c>
      <c r="W59" s="82">
        <v>19825.958156163397</v>
      </c>
      <c r="X59" s="82">
        <v>19519.534126960098</v>
      </c>
      <c r="Y59" s="90">
        <v>19050</v>
      </c>
      <c r="Z59" s="202">
        <v>18711.857044328997</v>
      </c>
      <c r="AA59" s="82">
        <v>18455.571173447202</v>
      </c>
      <c r="AB59" s="82">
        <v>18292.8801478028</v>
      </c>
      <c r="AC59" s="90">
        <v>17991</v>
      </c>
      <c r="AD59" s="202">
        <v>18118.975514318699</v>
      </c>
      <c r="AE59" s="82">
        <v>18370.193082396301</v>
      </c>
      <c r="AF59" s="38"/>
      <c r="AG59" s="39"/>
    </row>
    <row r="60" spans="1:34" ht="14.4" x14ac:dyDescent="0.3">
      <c r="A60" s="6" t="s">
        <v>4</v>
      </c>
      <c r="B60" s="34"/>
      <c r="C60" s="54"/>
      <c r="D60" s="35"/>
      <c r="E60" s="36"/>
      <c r="F60" s="53"/>
      <c r="G60" s="54"/>
      <c r="H60" s="35"/>
      <c r="I60" s="36"/>
      <c r="J60" s="34"/>
      <c r="K60" s="54"/>
      <c r="L60" s="35"/>
      <c r="M60" s="36"/>
      <c r="N60" s="53"/>
      <c r="O60" s="54"/>
      <c r="P60" s="35"/>
      <c r="Q60" s="36"/>
      <c r="R60" s="34"/>
      <c r="S60" s="54"/>
      <c r="T60" s="35"/>
      <c r="U60" s="36"/>
      <c r="V60" s="40">
        <v>19322.691227705502</v>
      </c>
      <c r="W60" s="41">
        <v>18184.7940491134</v>
      </c>
      <c r="X60" s="41">
        <v>16713.973791981301</v>
      </c>
      <c r="Y60" s="42">
        <v>15186</v>
      </c>
      <c r="Z60" s="40">
        <v>14258.215863893</v>
      </c>
      <c r="AA60" s="41">
        <v>13724.292103583701</v>
      </c>
      <c r="AB60" s="41">
        <v>13702.9691854023</v>
      </c>
      <c r="AC60" s="42">
        <v>13986</v>
      </c>
      <c r="AD60" s="40">
        <v>14774.257244873699</v>
      </c>
      <c r="AE60" s="41">
        <v>15797.673014158099</v>
      </c>
      <c r="AF60" s="38"/>
      <c r="AG60" s="39"/>
    </row>
    <row r="61" spans="1:34" ht="14.4" x14ac:dyDescent="0.3">
      <c r="A61" s="6" t="s">
        <v>5</v>
      </c>
      <c r="B61" s="34"/>
      <c r="C61" s="54"/>
      <c r="D61" s="35"/>
      <c r="E61" s="36"/>
      <c r="F61" s="34"/>
      <c r="G61" s="54"/>
      <c r="H61" s="35"/>
      <c r="I61" s="36"/>
      <c r="J61" s="53"/>
      <c r="K61" s="54"/>
      <c r="L61" s="35"/>
      <c r="M61" s="36"/>
      <c r="N61" s="34"/>
      <c r="O61" s="54"/>
      <c r="P61" s="35"/>
      <c r="Q61" s="36"/>
      <c r="R61" s="34"/>
      <c r="S61" s="54"/>
      <c r="T61" s="35"/>
      <c r="U61" s="36"/>
      <c r="V61" s="40">
        <v>9161.5364134852898</v>
      </c>
      <c r="W61" s="41">
        <v>9167.8101427953297</v>
      </c>
      <c r="X61" s="41">
        <v>9090.7764556387283</v>
      </c>
      <c r="Y61" s="42">
        <v>8910</v>
      </c>
      <c r="Z61" s="40">
        <v>8712.5845321917113</v>
      </c>
      <c r="AA61" s="41">
        <v>8464.5895634533917</v>
      </c>
      <c r="AB61" s="41">
        <v>8481.7052131170803</v>
      </c>
      <c r="AC61" s="42">
        <v>8498</v>
      </c>
      <c r="AD61" s="40">
        <v>8709.5520249826113</v>
      </c>
      <c r="AE61" s="41">
        <v>9055.418848851441</v>
      </c>
      <c r="AF61" s="38"/>
      <c r="AG61" s="39"/>
    </row>
    <row r="62" spans="1:34" ht="14.4" x14ac:dyDescent="0.3">
      <c r="A62" s="6" t="s">
        <v>6</v>
      </c>
      <c r="B62" s="34"/>
      <c r="C62" s="54"/>
      <c r="D62" s="35"/>
      <c r="E62" s="36"/>
      <c r="F62" s="34"/>
      <c r="G62" s="54"/>
      <c r="H62" s="35"/>
      <c r="I62" s="61"/>
      <c r="J62" s="34"/>
      <c r="K62" s="54"/>
      <c r="L62" s="35"/>
      <c r="M62" s="36"/>
      <c r="N62" s="34"/>
      <c r="O62" s="54"/>
      <c r="P62" s="35"/>
      <c r="Q62" s="36"/>
      <c r="R62" s="34"/>
      <c r="S62" s="54"/>
      <c r="T62" s="35"/>
      <c r="U62" s="36"/>
      <c r="V62" s="40">
        <v>22338.170593910399</v>
      </c>
      <c r="W62" s="41">
        <v>22883.667578316003</v>
      </c>
      <c r="X62" s="41">
        <v>22974.6604648139</v>
      </c>
      <c r="Y62" s="42">
        <v>22757</v>
      </c>
      <c r="Z62" s="40">
        <v>22460.033646621203</v>
      </c>
      <c r="AA62" s="41">
        <v>21974.168665966397</v>
      </c>
      <c r="AB62" s="41">
        <v>21855.841567855001</v>
      </c>
      <c r="AC62" s="42">
        <v>21751</v>
      </c>
      <c r="AD62" s="40">
        <v>22141.972152261202</v>
      </c>
      <c r="AE62" s="41">
        <v>22663.315100879398</v>
      </c>
      <c r="AF62" s="38"/>
      <c r="AG62" s="39"/>
    </row>
    <row r="63" spans="1:34" ht="14.4" x14ac:dyDescent="0.3">
      <c r="A63" s="6" t="s">
        <v>7</v>
      </c>
      <c r="B63" s="34"/>
      <c r="C63" s="54"/>
      <c r="D63" s="35"/>
      <c r="E63" s="36"/>
      <c r="F63" s="34"/>
      <c r="G63" s="54"/>
      <c r="H63" s="35"/>
      <c r="I63" s="36"/>
      <c r="J63" s="34"/>
      <c r="K63" s="54"/>
      <c r="L63" s="35"/>
      <c r="M63" s="36"/>
      <c r="N63" s="34"/>
      <c r="O63" s="54"/>
      <c r="P63" s="35"/>
      <c r="Q63" s="36"/>
      <c r="R63" s="34"/>
      <c r="S63" s="54"/>
      <c r="T63" s="35"/>
      <c r="U63" s="36"/>
      <c r="V63" s="40">
        <v>24592.0721162441</v>
      </c>
      <c r="W63" s="96">
        <v>25861.983252807</v>
      </c>
      <c r="X63" s="96">
        <v>27565.100967627699</v>
      </c>
      <c r="Y63" s="96">
        <v>29352</v>
      </c>
      <c r="Z63" s="95">
        <v>30407.0047191091</v>
      </c>
      <c r="AA63" s="96">
        <v>30935.691193803799</v>
      </c>
      <c r="AB63" s="96">
        <v>31491.246712840199</v>
      </c>
      <c r="AC63" s="97">
        <v>31525</v>
      </c>
      <c r="AD63" s="95">
        <v>32337.533074871102</v>
      </c>
      <c r="AE63" s="96">
        <v>33382.575955701599</v>
      </c>
      <c r="AF63" s="38"/>
      <c r="AG63" s="39"/>
    </row>
    <row r="64" spans="1:34" x14ac:dyDescent="0.25">
      <c r="A64" s="115" t="s">
        <v>8</v>
      </c>
      <c r="B64" s="109"/>
      <c r="C64" s="113"/>
      <c r="D64" s="113"/>
      <c r="E64" s="114"/>
      <c r="F64" s="109"/>
      <c r="G64" s="113"/>
      <c r="H64" s="113"/>
      <c r="I64" s="114"/>
      <c r="J64" s="109"/>
      <c r="K64" s="113"/>
      <c r="L64" s="117"/>
      <c r="M64" s="118"/>
      <c r="N64" s="109"/>
      <c r="O64" s="113"/>
      <c r="P64" s="113"/>
      <c r="Q64" s="114"/>
      <c r="R64" s="109"/>
      <c r="S64" s="113"/>
      <c r="T64" s="113"/>
      <c r="U64" s="114"/>
      <c r="V64" s="110">
        <v>94639.920533150405</v>
      </c>
      <c r="W64" s="111">
        <v>95342.278020600803</v>
      </c>
      <c r="X64" s="111">
        <v>95452.856035329401</v>
      </c>
      <c r="Y64" s="111">
        <v>95002</v>
      </c>
      <c r="Z64" s="110">
        <v>94229.70082457531</v>
      </c>
      <c r="AA64" s="111">
        <v>93076.403099820294</v>
      </c>
      <c r="AB64" s="111">
        <v>93286.714588864197</v>
      </c>
      <c r="AC64" s="112">
        <v>93199</v>
      </c>
      <c r="AD64" s="110">
        <v>95766</v>
      </c>
      <c r="AE64" s="111">
        <v>99074.107442232096</v>
      </c>
      <c r="AF64" s="38"/>
      <c r="AG64" s="39"/>
    </row>
    <row r="65" spans="1:33" x14ac:dyDescent="0.25">
      <c r="U65" s="225"/>
      <c r="Y65" s="225"/>
      <c r="AC65" s="225"/>
      <c r="AD65" s="37"/>
      <c r="AE65" s="38"/>
      <c r="AF65" s="38"/>
      <c r="AG65" s="39"/>
    </row>
    <row r="66" spans="1:33" s="8" customFormat="1" x14ac:dyDescent="0.25">
      <c r="A66" s="189" t="s">
        <v>406</v>
      </c>
      <c r="B66" s="190"/>
      <c r="C66" s="191"/>
      <c r="D66" s="191"/>
      <c r="E66" s="192"/>
      <c r="F66" s="190"/>
      <c r="G66" s="191"/>
      <c r="H66" s="191"/>
      <c r="I66" s="192"/>
      <c r="J66" s="190"/>
      <c r="K66" s="191"/>
      <c r="L66" s="191"/>
      <c r="M66" s="192"/>
      <c r="N66" s="190"/>
      <c r="O66" s="191"/>
      <c r="P66" s="191"/>
      <c r="Q66" s="192"/>
      <c r="R66" s="190"/>
      <c r="S66" s="191"/>
      <c r="T66" s="191"/>
      <c r="U66" s="192"/>
      <c r="V66" s="190"/>
      <c r="W66" s="191"/>
      <c r="X66" s="191"/>
      <c r="Y66" s="192"/>
      <c r="Z66" s="191"/>
      <c r="AA66" s="191"/>
      <c r="AB66" s="191"/>
      <c r="AC66" s="192"/>
      <c r="AD66" s="253"/>
      <c r="AE66" s="191"/>
      <c r="AG66" s="46"/>
    </row>
    <row r="67" spans="1:33" ht="14.4" x14ac:dyDescent="0.3">
      <c r="A67" s="6" t="s">
        <v>427</v>
      </c>
      <c r="B67" s="34"/>
      <c r="C67" s="54"/>
      <c r="D67" s="35"/>
      <c r="E67" s="36"/>
      <c r="F67" s="34"/>
      <c r="G67" s="54"/>
      <c r="H67" s="35"/>
      <c r="I67" s="36"/>
      <c r="J67" s="53"/>
      <c r="K67" s="54"/>
      <c r="L67" s="35"/>
      <c r="M67" s="36"/>
      <c r="N67" s="53"/>
      <c r="O67" s="54"/>
      <c r="P67" s="35"/>
      <c r="Q67" s="36"/>
      <c r="R67" s="34"/>
      <c r="S67" s="54"/>
      <c r="T67" s="35"/>
      <c r="U67" s="55"/>
      <c r="V67" s="54">
        <f t="shared" ref="V67:W67" si="0">+(SUM(S24:V24)/V59)*100</f>
        <v>15.835808305156757</v>
      </c>
      <c r="W67" s="54">
        <f t="shared" si="0"/>
        <v>12.776179491796988</v>
      </c>
      <c r="X67" s="54">
        <f t="shared" ref="X67:Y71" si="1">+(SUM(U24:X24)/X59)*100</f>
        <v>12.684728968916245</v>
      </c>
      <c r="Y67" s="61">
        <f t="shared" si="1"/>
        <v>11.874015748031496</v>
      </c>
      <c r="Z67" s="54">
        <f t="shared" ref="Z67:Z71" si="2">+(SUM(W24:Z24)/Z59)*100</f>
        <v>12.87953405314412</v>
      </c>
      <c r="AA67" s="54">
        <f>+(SUM(X24:AA24)/AA59)*100</f>
        <v>16.103538449549262</v>
      </c>
      <c r="AB67" s="54">
        <f>+(SUM(Y24:AB24)/AB59)*100</f>
        <v>15.19170287864042</v>
      </c>
      <c r="AC67" s="54">
        <f>+(SUM(Z24:AC24)/AC59)*100</f>
        <v>16.202545717303096</v>
      </c>
      <c r="AD67" s="53">
        <f>+(SUM(AA24:AD24)/AD59)*100</f>
        <v>16.202753259464718</v>
      </c>
      <c r="AE67" s="53">
        <f>+(SUM(AB24:AE24)/AE59)*100</f>
        <v>16.086309270451522</v>
      </c>
      <c r="AF67" s="38"/>
      <c r="AG67" s="39"/>
    </row>
    <row r="68" spans="1:33" ht="14.4" x14ac:dyDescent="0.3">
      <c r="A68" s="6" t="s">
        <v>4</v>
      </c>
      <c r="B68" s="34"/>
      <c r="C68" s="54"/>
      <c r="D68" s="35"/>
      <c r="E68" s="36"/>
      <c r="F68" s="53"/>
      <c r="G68" s="54"/>
      <c r="H68" s="35"/>
      <c r="I68" s="36"/>
      <c r="J68" s="34"/>
      <c r="K68" s="54"/>
      <c r="L68" s="35"/>
      <c r="M68" s="36"/>
      <c r="N68" s="53"/>
      <c r="O68" s="54"/>
      <c r="P68" s="35"/>
      <c r="Q68" s="36"/>
      <c r="R68" s="34"/>
      <c r="S68" s="54"/>
      <c r="T68" s="35"/>
      <c r="U68" s="36"/>
      <c r="V68" s="54">
        <f t="shared" ref="V68:W68" si="3">+(SUM(S25:V25)/V60)*100</f>
        <v>24.230579192233826</v>
      </c>
      <c r="W68" s="54">
        <f t="shared" si="3"/>
        <v>23.360176576798303</v>
      </c>
      <c r="X68" s="54">
        <f t="shared" si="1"/>
        <v>23.722664935027293</v>
      </c>
      <c r="Y68" s="61">
        <f t="shared" si="1"/>
        <v>24.351376267614906</v>
      </c>
      <c r="Z68" s="54">
        <f t="shared" si="2"/>
        <v>25.283668268266119</v>
      </c>
      <c r="AA68" s="54">
        <f t="shared" ref="AA68:AA71" si="4">+(SUM(X25:AA25)/AA60)*100</f>
        <v>28.074307737838812</v>
      </c>
      <c r="AB68" s="54">
        <f>+(SUM(Y25:AB25)/AB60)*100</f>
        <v>29.183456124677804</v>
      </c>
      <c r="AC68" s="54">
        <f>+(SUM(Z25:AC25)/AC60)*100</f>
        <v>30.03003003003003</v>
      </c>
      <c r="AD68" s="53">
        <f t="shared" ref="AD68:AD71" si="5">+(SUM(AA25:AD25)/AD60)*100</f>
        <v>30.522803662623772</v>
      </c>
      <c r="AE68" s="53">
        <f t="shared" ref="AE68:AE71" si="6">+(SUM(AB25:AE25)/AE60)*100</f>
        <v>31.293958558742407</v>
      </c>
      <c r="AF68" s="38"/>
      <c r="AG68" s="39"/>
    </row>
    <row r="69" spans="1:33" ht="14.4" x14ac:dyDescent="0.3">
      <c r="A69" s="6" t="s">
        <v>5</v>
      </c>
      <c r="B69" s="34"/>
      <c r="C69" s="54"/>
      <c r="D69" s="35"/>
      <c r="E69" s="36"/>
      <c r="F69" s="34"/>
      <c r="G69" s="54"/>
      <c r="H69" s="35"/>
      <c r="I69" s="36"/>
      <c r="J69" s="53"/>
      <c r="K69" s="54"/>
      <c r="L69" s="35"/>
      <c r="M69" s="36"/>
      <c r="N69" s="34"/>
      <c r="O69" s="54"/>
      <c r="P69" s="35"/>
      <c r="Q69" s="36"/>
      <c r="R69" s="34"/>
      <c r="S69" s="54"/>
      <c r="T69" s="35"/>
      <c r="U69" s="36"/>
      <c r="V69" s="54">
        <f t="shared" ref="V69:W69" si="7">+(SUM(S26:V26)/V61)*100</f>
        <v>6.6801022489979838</v>
      </c>
      <c r="W69" s="54">
        <f t="shared" si="7"/>
        <v>5.5520346960937648</v>
      </c>
      <c r="X69" s="54">
        <f t="shared" si="1"/>
        <v>4.5980670852458099</v>
      </c>
      <c r="Y69" s="61">
        <f t="shared" si="1"/>
        <v>4.4556677890011223</v>
      </c>
      <c r="Z69" s="54">
        <f t="shared" si="2"/>
        <v>7.1964868482288775</v>
      </c>
      <c r="AA69" s="54">
        <f t="shared" si="4"/>
        <v>7.8208162963771226</v>
      </c>
      <c r="AB69" s="54">
        <f t="shared" ref="AB69:AB71" si="8">+(SUM(Y26:AB26)/AB61)*100</f>
        <v>7.2037401047029981</v>
      </c>
      <c r="AC69" s="54">
        <f>+(SUM(Z26:AC26)/AC61)*100</f>
        <v>5.8837373499646972</v>
      </c>
      <c r="AD69" s="53">
        <f t="shared" si="5"/>
        <v>5.6145252775038825</v>
      </c>
      <c r="AE69" s="53">
        <f t="shared" si="6"/>
        <v>3.6630010741504613</v>
      </c>
      <c r="AF69" s="38"/>
      <c r="AG69" s="39"/>
    </row>
    <row r="70" spans="1:33" ht="14.4" x14ac:dyDescent="0.3">
      <c r="A70" s="6" t="s">
        <v>6</v>
      </c>
      <c r="B70" s="34"/>
      <c r="C70" s="54"/>
      <c r="D70" s="35"/>
      <c r="E70" s="36"/>
      <c r="F70" s="34"/>
      <c r="G70" s="54"/>
      <c r="H70" s="35"/>
      <c r="I70" s="61"/>
      <c r="J70" s="34"/>
      <c r="K70" s="54"/>
      <c r="L70" s="35"/>
      <c r="M70" s="36"/>
      <c r="N70" s="34"/>
      <c r="O70" s="54"/>
      <c r="P70" s="35"/>
      <c r="Q70" s="36"/>
      <c r="R70" s="34"/>
      <c r="S70" s="54"/>
      <c r="T70" s="35"/>
      <c r="U70" s="36"/>
      <c r="V70" s="54">
        <f t="shared" ref="V70:W70" si="9">+(SUM(S27:V27)/V62)*100</f>
        <v>12.780813845061692</v>
      </c>
      <c r="W70" s="54">
        <f t="shared" si="9"/>
        <v>10.929192147371891</v>
      </c>
      <c r="X70" s="54">
        <f t="shared" si="1"/>
        <v>9.7542246747547434</v>
      </c>
      <c r="Y70" s="61">
        <f t="shared" si="1"/>
        <v>8.8895724392494611</v>
      </c>
      <c r="Z70" s="54">
        <f t="shared" si="2"/>
        <v>8.6019461519846931</v>
      </c>
      <c r="AA70" s="54">
        <f t="shared" si="4"/>
        <v>9.9070869669428649</v>
      </c>
      <c r="AB70" s="54">
        <f t="shared" si="8"/>
        <v>10.120863994792822</v>
      </c>
      <c r="AC70" s="54">
        <f>+(SUM(Z27:AC27)/AC62)*100</f>
        <v>10.358144453128592</v>
      </c>
      <c r="AD70" s="53">
        <f t="shared" si="5"/>
        <v>10.374687813621817</v>
      </c>
      <c r="AE70" s="53">
        <f t="shared" si="6"/>
        <v>10.592799994480982</v>
      </c>
      <c r="AF70" s="38"/>
      <c r="AG70" s="39"/>
    </row>
    <row r="71" spans="1:33" ht="14.4" x14ac:dyDescent="0.3">
      <c r="A71" s="6" t="s">
        <v>7</v>
      </c>
      <c r="B71" s="34"/>
      <c r="C71" s="54"/>
      <c r="D71" s="35"/>
      <c r="E71" s="36"/>
      <c r="F71" s="34"/>
      <c r="G71" s="54"/>
      <c r="H71" s="35"/>
      <c r="I71" s="36"/>
      <c r="J71" s="34"/>
      <c r="K71" s="54"/>
      <c r="L71" s="35"/>
      <c r="M71" s="36"/>
      <c r="N71" s="34"/>
      <c r="O71" s="54"/>
      <c r="P71" s="35"/>
      <c r="Q71" s="36"/>
      <c r="R71" s="34"/>
      <c r="S71" s="54"/>
      <c r="T71" s="35"/>
      <c r="U71" s="36"/>
      <c r="V71" s="54">
        <f t="shared" ref="V71:W71" si="10">+(SUM(S28:V28)/V63)*100</f>
        <v>15.021101038329979</v>
      </c>
      <c r="W71" s="54">
        <f t="shared" si="10"/>
        <v>13.780845672820439</v>
      </c>
      <c r="X71" s="54">
        <f t="shared" si="1"/>
        <v>14.355107948442051</v>
      </c>
      <c r="Y71" s="61">
        <f t="shared" si="1"/>
        <v>13.91046606704824</v>
      </c>
      <c r="Z71" s="54">
        <f t="shared" si="2"/>
        <v>14.332223907806481</v>
      </c>
      <c r="AA71" s="54">
        <f t="shared" si="4"/>
        <v>15.545151294253962</v>
      </c>
      <c r="AB71" s="54">
        <f t="shared" si="8"/>
        <v>15.032748760847772</v>
      </c>
      <c r="AC71" s="54">
        <f>+(SUM(Z28:AC28)/AC63)*100</f>
        <v>15.822363203806503</v>
      </c>
      <c r="AD71" s="53">
        <f t="shared" si="5"/>
        <v>16.844203877236271</v>
      </c>
      <c r="AE71" s="53">
        <f t="shared" si="6"/>
        <v>17.679717069908296</v>
      </c>
      <c r="AF71" s="38"/>
      <c r="AG71" s="39"/>
    </row>
    <row r="72" spans="1:33" x14ac:dyDescent="0.25">
      <c r="A72" s="115" t="s">
        <v>8</v>
      </c>
      <c r="B72" s="109"/>
      <c r="C72" s="113"/>
      <c r="D72" s="113"/>
      <c r="E72" s="114"/>
      <c r="F72" s="109"/>
      <c r="G72" s="113"/>
      <c r="H72" s="113"/>
      <c r="I72" s="114"/>
      <c r="J72" s="109"/>
      <c r="K72" s="113"/>
      <c r="L72" s="117"/>
      <c r="M72" s="118"/>
      <c r="N72" s="109"/>
      <c r="O72" s="113"/>
      <c r="P72" s="113"/>
      <c r="Q72" s="114"/>
      <c r="R72" s="109"/>
      <c r="S72" s="113"/>
      <c r="T72" s="113"/>
      <c r="U72" s="114"/>
      <c r="V72" s="116">
        <f t="shared" ref="V72:X72" si="11">+(SUM(S30:V30)/V64)*100</f>
        <v>15.241982367205415</v>
      </c>
      <c r="W72" s="117">
        <f t="shared" si="11"/>
        <v>13.413776412219407</v>
      </c>
      <c r="X72" s="117">
        <f t="shared" si="11"/>
        <v>13.082898216662988</v>
      </c>
      <c r="Y72" s="118">
        <f>+(SUM(V30:Y30)/Y64)*100</f>
        <v>12.542893833814025</v>
      </c>
      <c r="Z72" s="117">
        <f t="shared" ref="Z72:AB72" si="12">+(SUM(W30:Z30)/Z64)*100</f>
        <v>13.108393523391696</v>
      </c>
      <c r="AA72" s="117">
        <f t="shared" si="12"/>
        <v>14.873802101218853</v>
      </c>
      <c r="AB72" s="117">
        <f t="shared" si="12"/>
        <v>14.624804893309632</v>
      </c>
      <c r="AC72" s="252">
        <f>+(SUM(Z30:AC30)/AC64)*100</f>
        <v>15.215828496013906</v>
      </c>
      <c r="AD72" s="254">
        <f t="shared" ref="AD72" si="13">+(SUM(AA30:AD30)/AD64)*100</f>
        <v>15.65795793914333</v>
      </c>
      <c r="AE72" s="254">
        <f t="shared" ref="AE72" si="14">+(SUM(AB30:AE30)/AE64)*100</f>
        <v>15.95940365593173</v>
      </c>
      <c r="AF72" s="8"/>
      <c r="AG72" s="46"/>
    </row>
  </sheetData>
  <mergeCells count="8"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  <ignoredErrors>
    <ignoredError sqref="V69:AA71 V72:AB72 V67:Y67 V68:Y68" formulaRange="1"/>
    <ignoredError sqref="AB69:AB71 Z67:AA67 Z68:AA68 AB68 AB67" formula="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44"/>
  <sheetViews>
    <sheetView zoomScale="107" zoomScaleNormal="107" workbookViewId="0">
      <pane xSplit="1" ySplit="4" topLeftCell="Z5" activePane="bottomRight" state="frozen"/>
      <selection pane="topRight" activeCell="B1" sqref="B1"/>
      <selection pane="bottomLeft" activeCell="A5" sqref="A5"/>
      <selection pane="bottomRight"/>
    </sheetView>
  </sheetViews>
  <sheetFormatPr defaultRowHeight="14.4" x14ac:dyDescent="0.3"/>
  <cols>
    <col min="1" max="1" width="68.21875" bestFit="1" customWidth="1"/>
    <col min="2" max="13" width="9.5546875" customWidth="1"/>
    <col min="14" max="21" width="11.109375" customWidth="1"/>
    <col min="22" max="26" width="11.109375" bestFit="1" customWidth="1"/>
    <col min="27" max="27" width="11.44140625" customWidth="1"/>
    <col min="28" max="28" width="10.6640625" bestFit="1" customWidth="1"/>
    <col min="29" max="29" width="10.77734375" bestFit="1" customWidth="1"/>
    <col min="30" max="31" width="10.6640625" bestFit="1" customWidth="1"/>
  </cols>
  <sheetData>
    <row r="1" spans="1:34" s="2" customFormat="1" ht="22.2" x14ac:dyDescent="0.35">
      <c r="A1" s="21" t="s">
        <v>0</v>
      </c>
    </row>
    <row r="2" spans="1:34" s="2" customFormat="1" ht="16.2" x14ac:dyDescent="0.3">
      <c r="A2" s="88" t="s">
        <v>1</v>
      </c>
    </row>
    <row r="3" spans="1:34" s="11" customFormat="1" ht="14.4" customHeight="1" x14ac:dyDescent="0.25">
      <c r="A3" s="10"/>
      <c r="B3" s="259">
        <v>2015</v>
      </c>
      <c r="C3" s="260"/>
      <c r="D3" s="260"/>
      <c r="E3" s="261"/>
      <c r="F3" s="260">
        <v>2016</v>
      </c>
      <c r="G3" s="260"/>
      <c r="H3" s="260"/>
      <c r="I3" s="260"/>
      <c r="J3" s="259">
        <v>2017</v>
      </c>
      <c r="K3" s="260"/>
      <c r="L3" s="260"/>
      <c r="M3" s="261"/>
      <c r="N3" s="260">
        <v>2018</v>
      </c>
      <c r="O3" s="260"/>
      <c r="P3" s="260"/>
      <c r="Q3" s="260"/>
      <c r="R3" s="259">
        <v>2019</v>
      </c>
      <c r="S3" s="260"/>
      <c r="T3" s="260"/>
      <c r="U3" s="261"/>
      <c r="V3" s="259">
        <v>2020</v>
      </c>
      <c r="W3" s="260"/>
      <c r="X3" s="260"/>
      <c r="Y3" s="260"/>
      <c r="Z3" s="259">
        <v>2021</v>
      </c>
      <c r="AA3" s="260"/>
      <c r="AB3" s="260"/>
      <c r="AC3" s="261"/>
      <c r="AD3" s="259">
        <v>2022</v>
      </c>
      <c r="AE3" s="260"/>
      <c r="AF3" s="260"/>
      <c r="AG3" s="261"/>
    </row>
    <row r="4" spans="1:34" s="11" customFormat="1" ht="13.8" x14ac:dyDescent="0.25">
      <c r="B4" s="28" t="s">
        <v>9</v>
      </c>
      <c r="C4" s="29" t="s">
        <v>10</v>
      </c>
      <c r="D4" s="29" t="s">
        <v>11</v>
      </c>
      <c r="E4" s="30" t="s">
        <v>12</v>
      </c>
      <c r="F4" s="29" t="s">
        <v>9</v>
      </c>
      <c r="G4" s="29" t="s">
        <v>10</v>
      </c>
      <c r="H4" s="29" t="s">
        <v>11</v>
      </c>
      <c r="I4" s="29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9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9" t="s">
        <v>11</v>
      </c>
      <c r="Y4" s="29" t="s">
        <v>12</v>
      </c>
      <c r="Z4" s="28" t="s">
        <v>9</v>
      </c>
      <c r="AA4" s="29" t="s">
        <v>10</v>
      </c>
      <c r="AB4" s="29" t="s">
        <v>11</v>
      </c>
      <c r="AC4" s="30" t="s">
        <v>12</v>
      </c>
      <c r="AD4" s="28" t="s">
        <v>9</v>
      </c>
      <c r="AE4" s="29" t="s">
        <v>10</v>
      </c>
      <c r="AG4" s="245"/>
    </row>
    <row r="5" spans="1:34" x14ac:dyDescent="0.3">
      <c r="A5" s="70" t="s">
        <v>157</v>
      </c>
      <c r="B5" s="34"/>
      <c r="C5" s="35"/>
      <c r="D5" s="35"/>
      <c r="E5" s="36"/>
      <c r="J5" s="34"/>
      <c r="K5" s="35"/>
      <c r="L5" s="35"/>
      <c r="M5" s="36"/>
      <c r="R5" s="34"/>
      <c r="S5" s="35"/>
      <c r="T5" s="35"/>
      <c r="U5" s="36"/>
      <c r="V5" s="34"/>
      <c r="W5" s="35"/>
      <c r="X5" s="35"/>
      <c r="Y5" s="35"/>
      <c r="Z5" s="34"/>
      <c r="AA5" s="35"/>
      <c r="AB5" s="35"/>
      <c r="AC5" s="36"/>
      <c r="AD5" s="34"/>
      <c r="AE5" s="35"/>
      <c r="AG5" s="36"/>
    </row>
    <row r="6" spans="1:34" x14ac:dyDescent="0.3">
      <c r="A6" s="70" t="s">
        <v>158</v>
      </c>
      <c r="B6" s="34"/>
      <c r="C6" s="35"/>
      <c r="D6" s="35"/>
      <c r="E6" s="36"/>
      <c r="J6" s="34"/>
      <c r="K6" s="35"/>
      <c r="L6" s="35"/>
      <c r="M6" s="36"/>
      <c r="R6" s="34"/>
      <c r="S6" s="35"/>
      <c r="T6" s="35"/>
      <c r="U6" s="36"/>
      <c r="V6" s="34"/>
      <c r="W6" s="35"/>
      <c r="X6" s="35"/>
      <c r="Y6" s="35"/>
      <c r="Z6" s="34"/>
      <c r="AA6" s="35"/>
      <c r="AB6" s="35"/>
      <c r="AC6" s="36"/>
      <c r="AD6" s="34"/>
      <c r="AE6" s="35"/>
      <c r="AG6" s="36"/>
    </row>
    <row r="7" spans="1:34" x14ac:dyDescent="0.3">
      <c r="A7" s="71" t="s">
        <v>159</v>
      </c>
      <c r="B7" s="40">
        <v>51317</v>
      </c>
      <c r="C7" s="41">
        <v>50811</v>
      </c>
      <c r="D7" s="41">
        <v>51581</v>
      </c>
      <c r="E7" s="42">
        <v>51863</v>
      </c>
      <c r="F7" s="41">
        <v>52054</v>
      </c>
      <c r="G7" s="41">
        <v>53539</v>
      </c>
      <c r="H7" s="41">
        <v>54386</v>
      </c>
      <c r="I7" s="41">
        <v>57096</v>
      </c>
      <c r="J7" s="40">
        <v>57001</v>
      </c>
      <c r="K7" s="41">
        <v>55652</v>
      </c>
      <c r="L7" s="41">
        <v>55764</v>
      </c>
      <c r="M7" s="42">
        <v>61409</v>
      </c>
      <c r="N7" s="41">
        <v>63614</v>
      </c>
      <c r="O7" s="41">
        <v>61133</v>
      </c>
      <c r="P7" s="41">
        <v>62831</v>
      </c>
      <c r="Q7" s="41">
        <v>64861</v>
      </c>
      <c r="R7" s="40">
        <v>67312</v>
      </c>
      <c r="S7" s="41">
        <v>68239</v>
      </c>
      <c r="T7" s="41">
        <v>71773</v>
      </c>
      <c r="U7" s="42">
        <v>70355</v>
      </c>
      <c r="V7" s="40">
        <v>74791</v>
      </c>
      <c r="W7" s="41">
        <v>70745</v>
      </c>
      <c r="X7" s="41">
        <v>76729</v>
      </c>
      <c r="Y7" s="41">
        <v>72452</v>
      </c>
      <c r="Z7" s="40">
        <v>75268</v>
      </c>
      <c r="AA7" s="41">
        <v>74201</v>
      </c>
      <c r="AB7" s="41">
        <v>74524</v>
      </c>
      <c r="AC7" s="42">
        <v>76336</v>
      </c>
      <c r="AD7" s="40">
        <v>77478</v>
      </c>
      <c r="AE7" s="41">
        <v>84012</v>
      </c>
      <c r="AG7" s="36"/>
      <c r="AH7" s="213"/>
    </row>
    <row r="8" spans="1:34" x14ac:dyDescent="0.3">
      <c r="A8" s="71" t="s">
        <v>183</v>
      </c>
      <c r="B8" s="40">
        <v>8100</v>
      </c>
      <c r="C8" s="41">
        <v>752</v>
      </c>
      <c r="D8" s="41">
        <v>7517</v>
      </c>
      <c r="E8" s="42">
        <v>7562</v>
      </c>
      <c r="F8" s="41">
        <v>7657</v>
      </c>
      <c r="G8" s="41">
        <v>7884</v>
      </c>
      <c r="H8" s="41">
        <v>7955</v>
      </c>
      <c r="I8" s="41">
        <v>8066</v>
      </c>
      <c r="J8" s="40">
        <v>8031</v>
      </c>
      <c r="K8" s="41">
        <v>7909</v>
      </c>
      <c r="L8" s="41">
        <v>7841</v>
      </c>
      <c r="M8" s="42">
        <v>8065</v>
      </c>
      <c r="N8" s="41">
        <v>8362</v>
      </c>
      <c r="O8" s="41">
        <v>8469</v>
      </c>
      <c r="P8" s="41">
        <v>8389</v>
      </c>
      <c r="Q8" s="41">
        <v>807</v>
      </c>
      <c r="R8" s="40">
        <v>833</v>
      </c>
      <c r="S8" s="41">
        <v>8326</v>
      </c>
      <c r="T8" s="41">
        <v>8657</v>
      </c>
      <c r="U8" s="42">
        <v>8498</v>
      </c>
      <c r="V8" s="40">
        <v>8972</v>
      </c>
      <c r="W8" s="41">
        <v>8562</v>
      </c>
      <c r="X8" s="41">
        <v>8897</v>
      </c>
      <c r="Y8" s="41">
        <v>8026</v>
      </c>
      <c r="Z8" s="40">
        <v>8329</v>
      </c>
      <c r="AA8" s="41">
        <v>8186</v>
      </c>
      <c r="AB8" s="41">
        <v>8325</v>
      </c>
      <c r="AC8" s="42">
        <v>8753</v>
      </c>
      <c r="AD8" s="40">
        <v>8934</v>
      </c>
      <c r="AE8" s="41">
        <v>9538</v>
      </c>
      <c r="AG8" s="36"/>
      <c r="AH8" s="213"/>
    </row>
    <row r="9" spans="1:34" x14ac:dyDescent="0.3">
      <c r="A9" s="72" t="s">
        <v>184</v>
      </c>
      <c r="B9" s="40"/>
      <c r="C9" s="41"/>
      <c r="D9" s="41"/>
      <c r="E9" s="42"/>
      <c r="F9" s="41"/>
      <c r="G9" s="41"/>
      <c r="H9" s="41"/>
      <c r="I9" s="41"/>
      <c r="J9" s="40"/>
      <c r="K9" s="41"/>
      <c r="L9" s="41"/>
      <c r="M9" s="42"/>
      <c r="N9" s="41"/>
      <c r="O9" s="41"/>
      <c r="P9" s="41"/>
      <c r="Q9" s="41">
        <v>119</v>
      </c>
      <c r="R9" s="40">
        <v>3805</v>
      </c>
      <c r="S9" s="41">
        <v>3705</v>
      </c>
      <c r="T9" s="41">
        <v>3746</v>
      </c>
      <c r="U9" s="42">
        <v>3731</v>
      </c>
      <c r="V9" s="40">
        <v>3909</v>
      </c>
      <c r="W9" s="41">
        <v>3592</v>
      </c>
      <c r="X9" s="41">
        <v>3779</v>
      </c>
      <c r="Y9" s="41">
        <v>3513</v>
      </c>
      <c r="Z9" s="40">
        <v>3619</v>
      </c>
      <c r="AA9" s="41">
        <v>3466</v>
      </c>
      <c r="AB9" s="41">
        <v>3330</v>
      </c>
      <c r="AC9" s="42">
        <v>3436</v>
      </c>
      <c r="AD9" s="40">
        <v>3450</v>
      </c>
      <c r="AE9" s="41">
        <v>3601</v>
      </c>
      <c r="AG9" s="36"/>
      <c r="AH9" s="213"/>
    </row>
    <row r="10" spans="1:34" x14ac:dyDescent="0.3">
      <c r="A10" s="72" t="s">
        <v>185</v>
      </c>
      <c r="B10" s="40">
        <v>189</v>
      </c>
      <c r="C10" s="41">
        <v>1901</v>
      </c>
      <c r="D10" s="41">
        <v>1934</v>
      </c>
      <c r="E10" s="42">
        <v>191</v>
      </c>
      <c r="F10" s="41">
        <v>197</v>
      </c>
      <c r="G10" s="41">
        <v>2037</v>
      </c>
      <c r="H10" s="41">
        <v>2095</v>
      </c>
      <c r="I10" s="41">
        <v>2109</v>
      </c>
      <c r="J10" s="40">
        <v>2176</v>
      </c>
      <c r="K10" s="41">
        <v>2193</v>
      </c>
      <c r="L10" s="41">
        <v>2147</v>
      </c>
      <c r="M10" s="42">
        <v>2243</v>
      </c>
      <c r="N10" s="41">
        <v>2385</v>
      </c>
      <c r="O10" s="41">
        <v>2391</v>
      </c>
      <c r="P10" s="41">
        <v>2383</v>
      </c>
      <c r="Q10" s="41">
        <v>2434</v>
      </c>
      <c r="R10" s="40">
        <v>251</v>
      </c>
      <c r="S10" s="41">
        <v>2534</v>
      </c>
      <c r="T10" s="41">
        <v>2643</v>
      </c>
      <c r="U10" s="42">
        <v>2595</v>
      </c>
      <c r="V10" s="40">
        <v>2772</v>
      </c>
      <c r="W10" s="41">
        <v>2665</v>
      </c>
      <c r="X10" s="41">
        <v>685</v>
      </c>
      <c r="Y10" s="41">
        <v>637</v>
      </c>
      <c r="Z10" s="40">
        <v>638</v>
      </c>
      <c r="AA10" s="41">
        <v>626</v>
      </c>
      <c r="AB10" s="41">
        <v>636</v>
      </c>
      <c r="AC10" s="42">
        <v>652</v>
      </c>
      <c r="AD10" s="40">
        <v>637</v>
      </c>
      <c r="AE10" s="41">
        <v>636</v>
      </c>
      <c r="AG10" s="36"/>
      <c r="AH10" s="213"/>
    </row>
    <row r="11" spans="1:34" x14ac:dyDescent="0.3">
      <c r="A11" s="72" t="s">
        <v>160</v>
      </c>
      <c r="B11" s="40">
        <v>75</v>
      </c>
      <c r="C11" s="41">
        <v>73</v>
      </c>
      <c r="D11" s="41">
        <v>78</v>
      </c>
      <c r="E11" s="42">
        <v>77</v>
      </c>
      <c r="F11" s="41">
        <v>80</v>
      </c>
      <c r="G11" s="41">
        <v>87</v>
      </c>
      <c r="H11" s="41">
        <v>89</v>
      </c>
      <c r="I11" s="41">
        <v>86</v>
      </c>
      <c r="J11" s="40">
        <v>88</v>
      </c>
      <c r="K11" s="41">
        <v>85</v>
      </c>
      <c r="L11" s="41">
        <v>255</v>
      </c>
      <c r="M11" s="42">
        <v>227</v>
      </c>
      <c r="N11" s="41">
        <v>169</v>
      </c>
      <c r="O11" s="41">
        <v>173</v>
      </c>
      <c r="P11" s="41">
        <v>148</v>
      </c>
      <c r="Q11" s="41">
        <v>152</v>
      </c>
      <c r="R11" s="40">
        <v>91</v>
      </c>
      <c r="S11" s="41">
        <v>91</v>
      </c>
      <c r="T11" s="41">
        <v>104</v>
      </c>
      <c r="U11" s="42">
        <v>104</v>
      </c>
      <c r="V11" s="40">
        <v>112</v>
      </c>
      <c r="W11" s="41">
        <v>109</v>
      </c>
      <c r="X11" s="41">
        <v>105</v>
      </c>
      <c r="Y11" s="41">
        <v>212</v>
      </c>
      <c r="Z11" s="40">
        <v>218</v>
      </c>
      <c r="AA11" s="41">
        <v>259</v>
      </c>
      <c r="AB11" s="41">
        <v>259</v>
      </c>
      <c r="AC11" s="42">
        <v>267</v>
      </c>
      <c r="AD11" s="40">
        <v>273</v>
      </c>
      <c r="AE11" s="41">
        <v>320</v>
      </c>
      <c r="AG11" s="36"/>
      <c r="AH11" s="213"/>
    </row>
    <row r="12" spans="1:34" x14ac:dyDescent="0.3">
      <c r="A12" s="76" t="s">
        <v>161</v>
      </c>
      <c r="B12" s="95">
        <v>1634</v>
      </c>
      <c r="C12" s="96">
        <v>147</v>
      </c>
      <c r="D12" s="96">
        <v>1447</v>
      </c>
      <c r="E12" s="97">
        <v>1434</v>
      </c>
      <c r="F12" s="41">
        <v>1535</v>
      </c>
      <c r="G12" s="41">
        <v>1712</v>
      </c>
      <c r="H12" s="41">
        <v>1776</v>
      </c>
      <c r="I12" s="41">
        <v>1899</v>
      </c>
      <c r="J12" s="95">
        <v>1763</v>
      </c>
      <c r="K12" s="96">
        <v>1758</v>
      </c>
      <c r="L12" s="96">
        <v>1651</v>
      </c>
      <c r="M12" s="97">
        <v>1355</v>
      </c>
      <c r="N12" s="41">
        <v>2012</v>
      </c>
      <c r="O12" s="41">
        <v>2052</v>
      </c>
      <c r="P12" s="41">
        <v>1922</v>
      </c>
      <c r="Q12" s="41">
        <v>1354</v>
      </c>
      <c r="R12" s="95">
        <v>1402</v>
      </c>
      <c r="S12" s="96">
        <v>1546</v>
      </c>
      <c r="T12" s="96">
        <v>1498</v>
      </c>
      <c r="U12" s="97">
        <v>1205</v>
      </c>
      <c r="V12" s="95">
        <v>1277</v>
      </c>
      <c r="W12" s="96">
        <v>1381</v>
      </c>
      <c r="X12" s="96">
        <v>1422</v>
      </c>
      <c r="Y12" s="96">
        <v>1338</v>
      </c>
      <c r="Z12" s="40">
        <v>1159</v>
      </c>
      <c r="AA12" s="96">
        <v>1494</v>
      </c>
      <c r="AB12" s="96">
        <v>1363</v>
      </c>
      <c r="AC12" s="97">
        <v>1264</v>
      </c>
      <c r="AD12" s="40">
        <v>1162</v>
      </c>
      <c r="AE12" s="96">
        <v>1182</v>
      </c>
      <c r="AG12" s="36"/>
      <c r="AH12" s="213"/>
    </row>
    <row r="13" spans="1:34" x14ac:dyDescent="0.3">
      <c r="A13" s="119" t="s">
        <v>162</v>
      </c>
      <c r="B13" s="110">
        <v>63015</v>
      </c>
      <c r="C13" s="111">
        <v>61774</v>
      </c>
      <c r="D13" s="111">
        <v>62557</v>
      </c>
      <c r="E13" s="112">
        <v>62847</v>
      </c>
      <c r="F13" s="110">
        <v>63297</v>
      </c>
      <c r="G13" s="111">
        <v>65259</v>
      </c>
      <c r="H13" s="111">
        <v>66300</v>
      </c>
      <c r="I13" s="112">
        <v>69257</v>
      </c>
      <c r="J13" s="110">
        <v>69060</v>
      </c>
      <c r="K13" s="111">
        <v>67596</v>
      </c>
      <c r="L13" s="111">
        <v>67658</v>
      </c>
      <c r="M13" s="112">
        <v>73299</v>
      </c>
      <c r="N13" s="110">
        <v>76540</v>
      </c>
      <c r="O13" s="111">
        <v>74219</v>
      </c>
      <c r="P13" s="111">
        <v>75674</v>
      </c>
      <c r="Q13" s="112">
        <v>76991</v>
      </c>
      <c r="R13" s="110">
        <v>83450</v>
      </c>
      <c r="S13" s="111">
        <v>84442</v>
      </c>
      <c r="T13" s="111">
        <v>88421</v>
      </c>
      <c r="U13" s="112">
        <v>86487</v>
      </c>
      <c r="V13" s="110">
        <v>91832</v>
      </c>
      <c r="W13" s="111">
        <v>87054</v>
      </c>
      <c r="X13" s="111">
        <v>91617</v>
      </c>
      <c r="Y13" s="111">
        <v>86178</v>
      </c>
      <c r="Z13" s="110">
        <v>89232</v>
      </c>
      <c r="AA13" s="111">
        <v>88232</v>
      </c>
      <c r="AB13" s="111">
        <v>88438</v>
      </c>
      <c r="AC13" s="112">
        <v>90707</v>
      </c>
      <c r="AD13" s="110">
        <v>91933</v>
      </c>
      <c r="AE13" s="111">
        <v>99289</v>
      </c>
      <c r="AG13" s="36"/>
      <c r="AH13" s="213"/>
    </row>
    <row r="14" spans="1:34" x14ac:dyDescent="0.3">
      <c r="A14" s="73"/>
      <c r="B14" s="89"/>
      <c r="C14" s="80"/>
      <c r="D14" s="80"/>
      <c r="E14" s="90"/>
      <c r="F14" s="41"/>
      <c r="G14" s="41"/>
      <c r="H14" s="41"/>
      <c r="I14" s="41"/>
      <c r="J14" s="202"/>
      <c r="K14" s="82"/>
      <c r="L14" s="82"/>
      <c r="M14" s="90"/>
      <c r="N14" s="41"/>
      <c r="O14" s="41"/>
      <c r="P14" s="41"/>
      <c r="Q14" s="41"/>
      <c r="R14" s="202"/>
      <c r="S14" s="82"/>
      <c r="T14" s="82"/>
      <c r="U14" s="90"/>
      <c r="V14" s="202"/>
      <c r="W14" s="82"/>
      <c r="X14" s="82"/>
      <c r="Y14" s="82"/>
      <c r="Z14" s="40"/>
      <c r="AA14" s="82"/>
      <c r="AB14" s="82"/>
      <c r="AC14" s="90"/>
      <c r="AD14" s="40"/>
      <c r="AE14" s="82"/>
      <c r="AG14" s="36"/>
    </row>
    <row r="15" spans="1:34" x14ac:dyDescent="0.3">
      <c r="A15" s="73" t="s">
        <v>163</v>
      </c>
      <c r="B15" s="34"/>
      <c r="C15" s="35"/>
      <c r="D15" s="35"/>
      <c r="E15" s="42"/>
      <c r="F15" s="41"/>
      <c r="G15" s="41"/>
      <c r="H15" s="41"/>
      <c r="I15" s="41"/>
      <c r="J15" s="40"/>
      <c r="K15" s="41"/>
      <c r="L15" s="41"/>
      <c r="M15" s="42"/>
      <c r="N15" s="41"/>
      <c r="O15" s="41"/>
      <c r="P15" s="41"/>
      <c r="Q15" s="41"/>
      <c r="R15" s="40"/>
      <c r="S15" s="41"/>
      <c r="T15" s="41"/>
      <c r="U15" s="42"/>
      <c r="V15" s="40"/>
      <c r="W15" s="41"/>
      <c r="X15" s="41"/>
      <c r="Y15" s="41"/>
      <c r="Z15" s="40"/>
      <c r="AA15" s="41"/>
      <c r="AB15" s="41"/>
      <c r="AC15" s="42"/>
      <c r="AD15" s="40"/>
      <c r="AE15" s="41"/>
      <c r="AG15" s="36"/>
    </row>
    <row r="16" spans="1:34" x14ac:dyDescent="0.3">
      <c r="A16" s="71" t="s">
        <v>164</v>
      </c>
      <c r="B16" s="40">
        <v>8775</v>
      </c>
      <c r="C16" s="41">
        <v>8735</v>
      </c>
      <c r="D16" s="41">
        <v>8798</v>
      </c>
      <c r="E16" s="42">
        <v>8348</v>
      </c>
      <c r="F16" s="41">
        <v>8731</v>
      </c>
      <c r="G16" s="41">
        <v>8907</v>
      </c>
      <c r="H16" s="41">
        <v>9738</v>
      </c>
      <c r="I16" s="41">
        <v>9565</v>
      </c>
      <c r="J16" s="40">
        <v>10009</v>
      </c>
      <c r="K16" s="41">
        <v>10090</v>
      </c>
      <c r="L16" s="41">
        <v>9593</v>
      </c>
      <c r="M16" s="42">
        <v>9430</v>
      </c>
      <c r="N16" s="41">
        <v>10363</v>
      </c>
      <c r="O16" s="41">
        <v>11117</v>
      </c>
      <c r="P16" s="41">
        <v>11601</v>
      </c>
      <c r="Q16" s="41">
        <v>11316</v>
      </c>
      <c r="R16" s="40">
        <v>12304</v>
      </c>
      <c r="S16" s="41">
        <v>12319</v>
      </c>
      <c r="T16" s="41">
        <v>12592</v>
      </c>
      <c r="U16" s="42">
        <v>11276</v>
      </c>
      <c r="V16" s="40">
        <v>12170</v>
      </c>
      <c r="W16" s="41">
        <v>11520</v>
      </c>
      <c r="X16" s="41">
        <v>11485</v>
      </c>
      <c r="Y16" s="41">
        <v>10079</v>
      </c>
      <c r="Z16" s="40">
        <v>10995</v>
      </c>
      <c r="AA16" s="41">
        <v>11381</v>
      </c>
      <c r="AB16" s="41">
        <v>12594</v>
      </c>
      <c r="AC16" s="42">
        <v>13933</v>
      </c>
      <c r="AD16" s="40">
        <v>15914</v>
      </c>
      <c r="AE16" s="41">
        <v>18272</v>
      </c>
      <c r="AG16" s="36"/>
      <c r="AH16" s="213"/>
    </row>
    <row r="17" spans="1:34" x14ac:dyDescent="0.3">
      <c r="A17" s="71" t="s">
        <v>165</v>
      </c>
      <c r="B17" s="40">
        <v>11399</v>
      </c>
      <c r="C17" s="41">
        <v>11883</v>
      </c>
      <c r="D17" s="41">
        <v>12204</v>
      </c>
      <c r="E17" s="42">
        <v>11775</v>
      </c>
      <c r="F17" s="41">
        <v>11725</v>
      </c>
      <c r="G17" s="41">
        <v>12833</v>
      </c>
      <c r="H17" s="41">
        <v>12759</v>
      </c>
      <c r="I17" s="41">
        <v>12648</v>
      </c>
      <c r="J17" s="40">
        <v>12800</v>
      </c>
      <c r="K17" s="41">
        <v>12847</v>
      </c>
      <c r="L17" s="41">
        <v>12695</v>
      </c>
      <c r="M17" s="42">
        <v>13068</v>
      </c>
      <c r="N17" s="41">
        <v>13596</v>
      </c>
      <c r="O17" s="41">
        <v>14636</v>
      </c>
      <c r="P17" s="41">
        <v>14613</v>
      </c>
      <c r="Q17" s="41">
        <v>14496</v>
      </c>
      <c r="R17" s="40">
        <v>15103</v>
      </c>
      <c r="S17" s="41">
        <v>15508</v>
      </c>
      <c r="T17" s="41">
        <v>16115</v>
      </c>
      <c r="U17" s="42">
        <v>15701</v>
      </c>
      <c r="V17" s="40">
        <v>16055</v>
      </c>
      <c r="W17" s="41">
        <v>13718</v>
      </c>
      <c r="X17" s="41">
        <v>14913</v>
      </c>
      <c r="Y17" s="41">
        <v>13665</v>
      </c>
      <c r="Z17" s="40">
        <v>14716</v>
      </c>
      <c r="AA17" s="41">
        <v>15091</v>
      </c>
      <c r="AB17" s="41">
        <v>15163</v>
      </c>
      <c r="AC17" s="42">
        <v>15844</v>
      </c>
      <c r="AD17" s="40">
        <v>17186</v>
      </c>
      <c r="AE17" s="41">
        <v>19697</v>
      </c>
      <c r="AG17" s="36"/>
      <c r="AH17" s="213"/>
    </row>
    <row r="18" spans="1:34" x14ac:dyDescent="0.3">
      <c r="A18" s="74" t="s">
        <v>384</v>
      </c>
      <c r="B18" s="40">
        <v>3154</v>
      </c>
      <c r="C18" s="41">
        <v>3119</v>
      </c>
      <c r="D18" s="41">
        <v>3295</v>
      </c>
      <c r="E18" s="42">
        <v>2707</v>
      </c>
      <c r="F18" s="185">
        <v>3253</v>
      </c>
      <c r="G18" s="185">
        <v>3446</v>
      </c>
      <c r="H18" s="185">
        <v>3631</v>
      </c>
      <c r="I18" s="185">
        <v>3062</v>
      </c>
      <c r="J18" s="40">
        <v>3536</v>
      </c>
      <c r="K18" s="41">
        <v>3607</v>
      </c>
      <c r="L18" s="41">
        <v>3746</v>
      </c>
      <c r="M18" s="42">
        <v>3188</v>
      </c>
      <c r="N18" s="185">
        <v>3817</v>
      </c>
      <c r="O18" s="185">
        <v>3803</v>
      </c>
      <c r="P18" s="185">
        <v>4149</v>
      </c>
      <c r="Q18" s="185">
        <v>3227</v>
      </c>
      <c r="R18" s="40">
        <v>3930</v>
      </c>
      <c r="S18" s="41">
        <v>4375</v>
      </c>
      <c r="T18" s="41">
        <v>4719</v>
      </c>
      <c r="U18" s="42">
        <v>4144</v>
      </c>
      <c r="V18" s="40">
        <v>5554</v>
      </c>
      <c r="W18" s="41">
        <v>5293</v>
      </c>
      <c r="X18" s="41">
        <v>5478</v>
      </c>
      <c r="Y18" s="41">
        <v>4750</v>
      </c>
      <c r="Z18" s="40">
        <v>4880</v>
      </c>
      <c r="AA18" s="41">
        <v>4594</v>
      </c>
      <c r="AB18" s="41">
        <v>5074</v>
      </c>
      <c r="AC18" s="42">
        <v>5165</v>
      </c>
      <c r="AD18" s="40">
        <v>6144</v>
      </c>
      <c r="AE18" s="41">
        <v>6034</v>
      </c>
      <c r="AG18" s="36"/>
      <c r="AH18" s="213"/>
    </row>
    <row r="19" spans="1:34" x14ac:dyDescent="0.3">
      <c r="A19" s="74" t="s">
        <v>385</v>
      </c>
      <c r="B19" s="40"/>
      <c r="C19" s="41"/>
      <c r="D19" s="41"/>
      <c r="E19" s="42"/>
      <c r="F19" s="41">
        <v>218</v>
      </c>
      <c r="G19" s="41">
        <v>235</v>
      </c>
      <c r="H19" s="41"/>
      <c r="I19" s="41"/>
      <c r="J19" s="40"/>
      <c r="K19" s="41"/>
      <c r="L19" s="41"/>
      <c r="M19" s="42"/>
      <c r="N19" s="41"/>
      <c r="O19" s="41"/>
      <c r="P19" s="41"/>
      <c r="Q19" s="41"/>
      <c r="R19" s="40"/>
      <c r="S19" s="41"/>
      <c r="T19" s="41"/>
      <c r="U19" s="42"/>
      <c r="V19" s="40"/>
      <c r="W19" s="41"/>
      <c r="X19" s="41"/>
      <c r="Y19" s="41"/>
      <c r="Z19" s="40"/>
      <c r="AA19" s="41"/>
      <c r="AB19" s="41"/>
      <c r="AC19" s="42"/>
      <c r="AE19" s="41"/>
      <c r="AG19" s="36"/>
    </row>
    <row r="20" spans="1:34" x14ac:dyDescent="0.3">
      <c r="A20" s="74" t="s">
        <v>166</v>
      </c>
      <c r="B20" s="95">
        <v>515</v>
      </c>
      <c r="C20" s="96">
        <v>646</v>
      </c>
      <c r="D20" s="96">
        <v>648</v>
      </c>
      <c r="E20" s="97">
        <v>501</v>
      </c>
      <c r="F20" s="41">
        <v>578</v>
      </c>
      <c r="G20" s="41">
        <v>564</v>
      </c>
      <c r="H20" s="41">
        <v>604</v>
      </c>
      <c r="I20" s="41">
        <v>750</v>
      </c>
      <c r="J20" s="95">
        <v>697</v>
      </c>
      <c r="K20" s="96">
        <v>844</v>
      </c>
      <c r="L20" s="96">
        <v>440</v>
      </c>
      <c r="M20" s="97">
        <v>459</v>
      </c>
      <c r="N20" s="41">
        <v>551</v>
      </c>
      <c r="O20" s="41">
        <v>496</v>
      </c>
      <c r="P20" s="41">
        <v>559</v>
      </c>
      <c r="Q20" s="41">
        <v>538</v>
      </c>
      <c r="R20" s="95">
        <v>414</v>
      </c>
      <c r="S20" s="96">
        <v>355</v>
      </c>
      <c r="T20" s="96">
        <v>459</v>
      </c>
      <c r="U20" s="97">
        <v>442</v>
      </c>
      <c r="V20" s="95">
        <v>1676</v>
      </c>
      <c r="W20" s="96">
        <v>3726</v>
      </c>
      <c r="X20" s="96">
        <v>4906</v>
      </c>
      <c r="Y20" s="96">
        <v>2756</v>
      </c>
      <c r="Z20" s="40">
        <v>3610</v>
      </c>
      <c r="AA20" s="96">
        <v>3544</v>
      </c>
      <c r="AB20" s="96">
        <v>5995</v>
      </c>
      <c r="AC20" s="97">
        <v>4325</v>
      </c>
      <c r="AD20" s="40">
        <v>4113</v>
      </c>
      <c r="AE20" s="96">
        <v>1707</v>
      </c>
      <c r="AG20" s="36"/>
    </row>
    <row r="21" spans="1:34" x14ac:dyDescent="0.3">
      <c r="A21" s="119" t="s">
        <v>167</v>
      </c>
      <c r="B21" s="110">
        <v>23844</v>
      </c>
      <c r="C21" s="111">
        <v>24382</v>
      </c>
      <c r="D21" s="111">
        <v>24945</v>
      </c>
      <c r="E21" s="112">
        <v>23330</v>
      </c>
      <c r="F21" s="110">
        <v>24504</v>
      </c>
      <c r="G21" s="111">
        <v>25984</v>
      </c>
      <c r="H21" s="111">
        <v>26732</v>
      </c>
      <c r="I21" s="112">
        <v>26025</v>
      </c>
      <c r="J21" s="110">
        <v>27043</v>
      </c>
      <c r="K21" s="111">
        <v>27387</v>
      </c>
      <c r="L21" s="111">
        <v>26473</v>
      </c>
      <c r="M21" s="112">
        <v>26145</v>
      </c>
      <c r="N21" s="110">
        <v>28327</v>
      </c>
      <c r="O21" s="111">
        <v>30052</v>
      </c>
      <c r="P21" s="111">
        <v>30992</v>
      </c>
      <c r="Q21" s="112">
        <v>29577</v>
      </c>
      <c r="R21" s="110">
        <v>31751</v>
      </c>
      <c r="S21" s="111">
        <v>32556</v>
      </c>
      <c r="T21" s="111">
        <v>3388</v>
      </c>
      <c r="U21" s="112">
        <v>31563</v>
      </c>
      <c r="V21" s="110">
        <v>35455</v>
      </c>
      <c r="W21" s="111">
        <v>34257</v>
      </c>
      <c r="X21" s="111">
        <v>36782</v>
      </c>
      <c r="Y21" s="111">
        <v>31250</v>
      </c>
      <c r="Z21" s="110">
        <v>34201</v>
      </c>
      <c r="AA21" s="111">
        <v>34611</v>
      </c>
      <c r="AB21" s="111">
        <v>38826</v>
      </c>
      <c r="AC21" s="112">
        <v>39267</v>
      </c>
      <c r="AD21" s="110">
        <v>43357</v>
      </c>
      <c r="AE21" s="111">
        <v>45710</v>
      </c>
      <c r="AG21" s="36"/>
    </row>
    <row r="22" spans="1:34" x14ac:dyDescent="0.3">
      <c r="A22" s="123" t="s">
        <v>168</v>
      </c>
      <c r="B22" s="124">
        <v>86859</v>
      </c>
      <c r="C22" s="125">
        <v>86157</v>
      </c>
      <c r="D22" s="125">
        <v>87502</v>
      </c>
      <c r="E22" s="126">
        <v>86177</v>
      </c>
      <c r="F22" s="124">
        <v>87801</v>
      </c>
      <c r="G22" s="125">
        <v>91243</v>
      </c>
      <c r="H22" s="125">
        <v>93032</v>
      </c>
      <c r="I22" s="126">
        <v>95282</v>
      </c>
      <c r="J22" s="124">
        <v>96103</v>
      </c>
      <c r="K22" s="125">
        <v>94984</v>
      </c>
      <c r="L22" s="125">
        <v>94131</v>
      </c>
      <c r="M22" s="126">
        <v>99444</v>
      </c>
      <c r="N22" s="124">
        <v>104867</v>
      </c>
      <c r="O22" s="125">
        <v>104271</v>
      </c>
      <c r="P22" s="125">
        <v>106596</v>
      </c>
      <c r="Q22" s="126">
        <v>106568</v>
      </c>
      <c r="R22" s="124">
        <v>115201</v>
      </c>
      <c r="S22" s="125">
        <v>116998</v>
      </c>
      <c r="T22" s="125">
        <v>122306</v>
      </c>
      <c r="U22" s="126">
        <v>118050</v>
      </c>
      <c r="V22" s="124">
        <v>127287</v>
      </c>
      <c r="W22" s="125">
        <v>121311</v>
      </c>
      <c r="X22" s="125">
        <v>128399</v>
      </c>
      <c r="Y22" s="125">
        <v>117428</v>
      </c>
      <c r="Z22" s="124">
        <v>123433</v>
      </c>
      <c r="AA22" s="125">
        <v>122843</v>
      </c>
      <c r="AB22" s="125">
        <v>127264</v>
      </c>
      <c r="AC22" s="126">
        <v>129975</v>
      </c>
      <c r="AD22" s="124">
        <v>135290</v>
      </c>
      <c r="AE22" s="125">
        <v>144999</v>
      </c>
      <c r="AG22" s="36"/>
    </row>
    <row r="23" spans="1:34" x14ac:dyDescent="0.3">
      <c r="A23" s="78"/>
      <c r="B23" s="34"/>
      <c r="C23" s="35"/>
      <c r="D23" s="35"/>
      <c r="E23" s="42"/>
      <c r="F23" s="40"/>
      <c r="G23" s="41"/>
      <c r="H23" s="41"/>
      <c r="I23" s="42"/>
      <c r="J23" s="40"/>
      <c r="K23" s="41"/>
      <c r="L23" s="41"/>
      <c r="M23" s="42"/>
      <c r="N23" s="40"/>
      <c r="O23" s="41"/>
      <c r="P23" s="41"/>
      <c r="Q23" s="42"/>
      <c r="R23" s="40"/>
      <c r="S23" s="41"/>
      <c r="T23" s="41"/>
      <c r="U23" s="42"/>
      <c r="V23" s="40"/>
      <c r="W23" s="41"/>
      <c r="X23" s="41"/>
      <c r="Y23" s="41"/>
      <c r="Z23" s="40"/>
      <c r="AA23" s="41"/>
      <c r="AB23" s="41"/>
      <c r="AC23" s="42"/>
      <c r="AD23" s="40"/>
      <c r="AE23" s="41"/>
      <c r="AG23" s="36"/>
    </row>
    <row r="24" spans="1:34" x14ac:dyDescent="0.3">
      <c r="A24" s="79" t="s">
        <v>169</v>
      </c>
      <c r="B24" s="89"/>
      <c r="C24" s="80"/>
      <c r="D24" s="80"/>
      <c r="E24" s="90"/>
      <c r="F24" s="202"/>
      <c r="G24" s="82"/>
      <c r="H24" s="82"/>
      <c r="I24" s="90"/>
      <c r="J24" s="202"/>
      <c r="K24" s="82"/>
      <c r="L24" s="82"/>
      <c r="M24" s="90"/>
      <c r="N24" s="202"/>
      <c r="O24" s="82"/>
      <c r="P24" s="82"/>
      <c r="Q24" s="90"/>
      <c r="R24" s="202"/>
      <c r="S24" s="82"/>
      <c r="T24" s="82"/>
      <c r="U24" s="90"/>
      <c r="V24" s="202"/>
      <c r="W24" s="82"/>
      <c r="X24" s="82"/>
      <c r="Y24" s="82"/>
      <c r="Z24" s="202"/>
      <c r="AA24" s="82"/>
      <c r="AB24" s="82"/>
      <c r="AC24" s="90"/>
      <c r="AD24" s="202"/>
      <c r="AE24" s="82"/>
      <c r="AG24" s="36"/>
    </row>
    <row r="25" spans="1:34" x14ac:dyDescent="0.3">
      <c r="A25" s="70" t="s">
        <v>170</v>
      </c>
      <c r="B25" s="34"/>
      <c r="C25" s="35"/>
      <c r="D25" s="35"/>
      <c r="E25" s="42"/>
      <c r="F25" s="40"/>
      <c r="G25" s="41"/>
      <c r="H25" s="41"/>
      <c r="I25" s="42"/>
      <c r="J25" s="40"/>
      <c r="K25" s="41"/>
      <c r="L25" s="41"/>
      <c r="M25" s="42"/>
      <c r="N25" s="40"/>
      <c r="O25" s="41"/>
      <c r="P25" s="41"/>
      <c r="Q25" s="42"/>
      <c r="R25" s="40"/>
      <c r="S25" s="41"/>
      <c r="T25" s="41"/>
      <c r="U25" s="42"/>
      <c r="V25" s="40"/>
      <c r="W25" s="41"/>
      <c r="X25" s="41"/>
      <c r="Y25" s="41"/>
      <c r="Z25" s="40"/>
      <c r="AA25" s="41"/>
      <c r="AB25" s="41"/>
      <c r="AC25" s="42"/>
      <c r="AD25" s="40"/>
      <c r="AE25" s="41"/>
      <c r="AG25" s="36"/>
    </row>
    <row r="26" spans="1:34" x14ac:dyDescent="0.3">
      <c r="A26" s="78" t="s">
        <v>195</v>
      </c>
      <c r="B26" s="34">
        <v>39513</v>
      </c>
      <c r="C26" s="35">
        <v>38105</v>
      </c>
      <c r="D26" s="35">
        <v>39935</v>
      </c>
      <c r="E26" s="42">
        <v>41575</v>
      </c>
      <c r="F26" s="40">
        <v>42551</v>
      </c>
      <c r="G26" s="41">
        <v>42449</v>
      </c>
      <c r="H26" s="41">
        <v>44981</v>
      </c>
      <c r="I26" s="42">
        <v>47220</v>
      </c>
      <c r="J26" s="40">
        <v>48989</v>
      </c>
      <c r="K26" s="41">
        <v>46374</v>
      </c>
      <c r="L26" s="41">
        <v>47292</v>
      </c>
      <c r="M26" s="42">
        <v>50648</v>
      </c>
      <c r="N26" s="40">
        <v>53911</v>
      </c>
      <c r="O26" s="41">
        <v>46268</v>
      </c>
      <c r="P26" s="41">
        <v>50030</v>
      </c>
      <c r="Q26" s="42">
        <v>51890</v>
      </c>
      <c r="R26" s="40">
        <v>55117</v>
      </c>
      <c r="S26" s="41">
        <v>53708</v>
      </c>
      <c r="T26" s="41">
        <v>57946</v>
      </c>
      <c r="U26" s="42">
        <v>59143</v>
      </c>
      <c r="V26" s="40">
        <v>63044</v>
      </c>
      <c r="W26" s="41">
        <v>58980</v>
      </c>
      <c r="X26" s="41">
        <v>62161</v>
      </c>
      <c r="Y26" s="41">
        <v>58870</v>
      </c>
      <c r="Z26" s="40">
        <v>63649</v>
      </c>
      <c r="AA26" s="41">
        <v>63953</v>
      </c>
      <c r="AB26" s="41">
        <v>67214</v>
      </c>
      <c r="AC26" s="42">
        <v>69582</v>
      </c>
      <c r="AD26" s="40">
        <v>73568</v>
      </c>
      <c r="AE26" s="41">
        <v>78365</v>
      </c>
      <c r="AG26" s="36"/>
    </row>
    <row r="27" spans="1:34" x14ac:dyDescent="0.3">
      <c r="A27" s="78" t="s">
        <v>172</v>
      </c>
      <c r="B27" s="40">
        <v>2</v>
      </c>
      <c r="C27" s="41">
        <v>4</v>
      </c>
      <c r="D27" s="41">
        <v>4</v>
      </c>
      <c r="E27" s="91">
        <v>4</v>
      </c>
      <c r="F27" s="203">
        <v>4</v>
      </c>
      <c r="G27" s="83">
        <v>3</v>
      </c>
      <c r="H27" s="83">
        <v>4</v>
      </c>
      <c r="I27" s="91">
        <v>5</v>
      </c>
      <c r="J27" s="203">
        <v>4</v>
      </c>
      <c r="K27" s="83">
        <v>5</v>
      </c>
      <c r="L27" s="83">
        <v>5</v>
      </c>
      <c r="M27" s="91">
        <v>9</v>
      </c>
      <c r="N27" s="203">
        <v>9</v>
      </c>
      <c r="O27" s="83">
        <v>11</v>
      </c>
      <c r="P27" s="83">
        <v>11</v>
      </c>
      <c r="Q27" s="91">
        <v>10</v>
      </c>
      <c r="R27" s="203">
        <v>10</v>
      </c>
      <c r="S27" s="83">
        <v>6</v>
      </c>
      <c r="T27" s="83">
        <v>8</v>
      </c>
      <c r="U27" s="91">
        <v>11</v>
      </c>
      <c r="V27" s="203">
        <v>13</v>
      </c>
      <c r="W27" s="83">
        <v>12</v>
      </c>
      <c r="X27" s="83">
        <v>12</v>
      </c>
      <c r="Y27" s="83">
        <v>9</v>
      </c>
      <c r="Z27" s="203">
        <v>10</v>
      </c>
      <c r="AA27" s="83">
        <v>9</v>
      </c>
      <c r="AB27" s="83">
        <v>8</v>
      </c>
      <c r="AC27" s="91">
        <v>9</v>
      </c>
      <c r="AD27" s="203">
        <v>9</v>
      </c>
      <c r="AE27" s="83">
        <v>11</v>
      </c>
      <c r="AG27" s="36"/>
    </row>
    <row r="28" spans="1:34" x14ac:dyDescent="0.3">
      <c r="A28" s="119" t="s">
        <v>173</v>
      </c>
      <c r="B28" s="110">
        <v>39515</v>
      </c>
      <c r="C28" s="111">
        <v>38110</v>
      </c>
      <c r="D28" s="111">
        <v>39940</v>
      </c>
      <c r="E28" s="112">
        <v>41579</v>
      </c>
      <c r="F28" s="110">
        <v>42554</v>
      </c>
      <c r="G28" s="111">
        <v>42452</v>
      </c>
      <c r="H28" s="111">
        <v>44985</v>
      </c>
      <c r="I28" s="112">
        <v>47224</v>
      </c>
      <c r="J28" s="110">
        <v>48994</v>
      </c>
      <c r="K28" s="111">
        <v>46379</v>
      </c>
      <c r="L28" s="111">
        <v>47297</v>
      </c>
      <c r="M28" s="112">
        <v>50657</v>
      </c>
      <c r="N28" s="110">
        <v>53920</v>
      </c>
      <c r="O28" s="111">
        <v>48279</v>
      </c>
      <c r="P28" s="111">
        <v>50040</v>
      </c>
      <c r="Q28" s="112">
        <v>51900</v>
      </c>
      <c r="R28" s="110">
        <v>55127</v>
      </c>
      <c r="S28" s="111">
        <v>53714</v>
      </c>
      <c r="T28" s="111">
        <v>57954</v>
      </c>
      <c r="U28" s="112">
        <v>59154</v>
      </c>
      <c r="V28" s="110">
        <v>63057</v>
      </c>
      <c r="W28" s="111">
        <v>58992</v>
      </c>
      <c r="X28" s="111">
        <v>62174</v>
      </c>
      <c r="Y28" s="111">
        <v>58879</v>
      </c>
      <c r="Z28" s="110">
        <v>63658</v>
      </c>
      <c r="AA28" s="111">
        <v>63962</v>
      </c>
      <c r="AB28" s="111">
        <v>67222</v>
      </c>
      <c r="AC28" s="112">
        <v>69592</v>
      </c>
      <c r="AD28" s="110">
        <v>73577</v>
      </c>
      <c r="AE28" s="111">
        <v>78376</v>
      </c>
      <c r="AG28" s="36"/>
    </row>
    <row r="29" spans="1:34" x14ac:dyDescent="0.3">
      <c r="A29" s="73"/>
      <c r="B29" s="34"/>
      <c r="C29" s="35"/>
      <c r="D29" s="35"/>
      <c r="E29" s="42"/>
      <c r="F29" s="40"/>
      <c r="G29" s="41"/>
      <c r="H29" s="41"/>
      <c r="I29" s="42"/>
      <c r="J29" s="40"/>
      <c r="K29" s="41"/>
      <c r="L29" s="41"/>
      <c r="M29" s="42"/>
      <c r="N29" s="40"/>
      <c r="O29" s="41"/>
      <c r="P29" s="41"/>
      <c r="Q29" s="42"/>
      <c r="R29" s="40"/>
      <c r="S29" s="41"/>
      <c r="T29" s="41"/>
      <c r="U29" s="42"/>
      <c r="V29" s="40"/>
      <c r="W29" s="41"/>
      <c r="X29" s="41"/>
      <c r="Y29" s="41"/>
      <c r="Z29" s="40"/>
      <c r="AA29" s="41"/>
      <c r="AB29" s="41"/>
      <c r="AC29" s="42"/>
      <c r="AD29" s="40"/>
      <c r="AE29" s="41"/>
      <c r="AG29" s="36"/>
    </row>
    <row r="30" spans="1:34" x14ac:dyDescent="0.3">
      <c r="A30" s="73" t="s">
        <v>174</v>
      </c>
      <c r="B30" s="34"/>
      <c r="C30" s="35"/>
      <c r="D30" s="35"/>
      <c r="E30" s="42"/>
      <c r="F30" s="40"/>
      <c r="G30" s="41"/>
      <c r="H30" s="41"/>
      <c r="I30" s="42"/>
      <c r="J30" s="40"/>
      <c r="K30" s="41"/>
      <c r="L30" s="41"/>
      <c r="M30" s="42"/>
      <c r="N30" s="40"/>
      <c r="O30" s="41"/>
      <c r="P30" s="41"/>
      <c r="Q30" s="42"/>
      <c r="R30" s="40"/>
      <c r="S30" s="41"/>
      <c r="T30" s="41"/>
      <c r="U30" s="42"/>
      <c r="V30" s="40"/>
      <c r="W30" s="41"/>
      <c r="X30" s="41"/>
      <c r="Y30" s="41"/>
      <c r="Z30" s="40"/>
      <c r="AA30" s="41"/>
      <c r="AB30" s="41"/>
      <c r="AC30" s="42"/>
      <c r="AD30" s="40"/>
      <c r="AE30" s="41"/>
      <c r="AG30" s="36"/>
    </row>
    <row r="31" spans="1:34" x14ac:dyDescent="0.3">
      <c r="A31" s="75" t="s">
        <v>175</v>
      </c>
      <c r="B31" s="40">
        <v>16497</v>
      </c>
      <c r="C31" s="41">
        <v>16495</v>
      </c>
      <c r="D31" s="41">
        <v>17453</v>
      </c>
      <c r="E31" s="42">
        <v>15568</v>
      </c>
      <c r="F31" s="40">
        <v>15668</v>
      </c>
      <c r="G31" s="41">
        <v>15805</v>
      </c>
      <c r="H31" s="41">
        <v>16205</v>
      </c>
      <c r="I31" s="42">
        <v>16901</v>
      </c>
      <c r="J31" s="40">
        <v>16232</v>
      </c>
      <c r="K31" s="41">
        <v>17450</v>
      </c>
      <c r="L31" s="41">
        <v>16728</v>
      </c>
      <c r="M31" s="42">
        <v>16859</v>
      </c>
      <c r="N31" s="40">
        <v>18425</v>
      </c>
      <c r="O31" s="41">
        <v>20194</v>
      </c>
      <c r="P31" s="41">
        <v>19067</v>
      </c>
      <c r="Q31" s="42">
        <v>19489</v>
      </c>
      <c r="R31" s="40">
        <v>20349</v>
      </c>
      <c r="S31" s="41">
        <v>20269</v>
      </c>
      <c r="T31" s="41">
        <v>21179</v>
      </c>
      <c r="U31" s="42">
        <v>21100</v>
      </c>
      <c r="V31" s="40">
        <v>24813</v>
      </c>
      <c r="W31" s="41">
        <v>24384</v>
      </c>
      <c r="X31" s="41">
        <v>25353</v>
      </c>
      <c r="Y31" s="41">
        <v>22381</v>
      </c>
      <c r="Z31" s="40">
        <v>22499</v>
      </c>
      <c r="AA31" s="41">
        <v>20900</v>
      </c>
      <c r="AB31" s="41">
        <v>19887</v>
      </c>
      <c r="AC31" s="42">
        <v>20195</v>
      </c>
      <c r="AD31" s="40">
        <v>19723</v>
      </c>
      <c r="AE31" s="41">
        <v>20784</v>
      </c>
      <c r="AG31" s="36"/>
      <c r="AH31" s="213"/>
    </row>
    <row r="32" spans="1:34" x14ac:dyDescent="0.3">
      <c r="A32" s="75" t="s">
        <v>196</v>
      </c>
      <c r="B32" s="40"/>
      <c r="C32" s="41"/>
      <c r="D32" s="41"/>
      <c r="E32" s="42"/>
      <c r="F32" s="40"/>
      <c r="G32" s="41"/>
      <c r="H32" s="41"/>
      <c r="I32" s="42"/>
      <c r="J32" s="40"/>
      <c r="K32" s="41"/>
      <c r="L32" s="41"/>
      <c r="M32" s="42"/>
      <c r="N32" s="40"/>
      <c r="O32" s="41"/>
      <c r="P32" s="41"/>
      <c r="Q32" s="42"/>
      <c r="R32" s="40">
        <v>2831</v>
      </c>
      <c r="S32" s="41">
        <v>2746</v>
      </c>
      <c r="T32" s="41">
        <v>2732</v>
      </c>
      <c r="U32" s="42">
        <v>2588</v>
      </c>
      <c r="V32" s="40">
        <v>2749</v>
      </c>
      <c r="W32" s="41">
        <v>2513</v>
      </c>
      <c r="X32" s="41">
        <v>2722</v>
      </c>
      <c r="Y32" s="41">
        <v>2477</v>
      </c>
      <c r="Z32" s="40">
        <v>2544</v>
      </c>
      <c r="AA32" s="41">
        <v>2197</v>
      </c>
      <c r="AB32" s="41">
        <v>2320</v>
      </c>
      <c r="AC32" s="42">
        <v>2433</v>
      </c>
      <c r="AD32" s="40">
        <v>2365</v>
      </c>
      <c r="AE32" s="41">
        <v>2535</v>
      </c>
      <c r="AG32" s="36"/>
      <c r="AH32" s="213"/>
    </row>
    <row r="33" spans="1:34" x14ac:dyDescent="0.3">
      <c r="A33" s="72" t="s">
        <v>176</v>
      </c>
      <c r="B33" s="40">
        <v>1578</v>
      </c>
      <c r="C33" s="41">
        <v>1751</v>
      </c>
      <c r="D33" s="41">
        <v>1768</v>
      </c>
      <c r="E33" s="42">
        <v>2031</v>
      </c>
      <c r="F33" s="40">
        <v>2036</v>
      </c>
      <c r="G33" s="41">
        <v>2050</v>
      </c>
      <c r="H33" s="41">
        <v>2163</v>
      </c>
      <c r="I33" s="42">
        <v>2344</v>
      </c>
      <c r="J33" s="40">
        <v>2261</v>
      </c>
      <c r="K33" s="41">
        <v>2226</v>
      </c>
      <c r="L33" s="41">
        <v>2179</v>
      </c>
      <c r="M33" s="42">
        <v>2218</v>
      </c>
      <c r="N33" s="40">
        <v>2843</v>
      </c>
      <c r="O33" s="41">
        <v>2465</v>
      </c>
      <c r="P33" s="41">
        <v>2267</v>
      </c>
      <c r="Q33" s="42">
        <v>1764</v>
      </c>
      <c r="R33" s="40">
        <v>1861</v>
      </c>
      <c r="S33" s="41">
        <v>2115</v>
      </c>
      <c r="T33" s="41">
        <v>2199</v>
      </c>
      <c r="U33" s="42">
        <v>2368</v>
      </c>
      <c r="V33" s="40">
        <v>2557</v>
      </c>
      <c r="W33" s="41">
        <v>2434</v>
      </c>
      <c r="X33" s="41">
        <v>2584</v>
      </c>
      <c r="Y33" s="41">
        <v>2868</v>
      </c>
      <c r="Z33" s="40">
        <v>2936</v>
      </c>
      <c r="AA33" s="41">
        <v>2430</v>
      </c>
      <c r="AB33" s="41">
        <v>2457</v>
      </c>
      <c r="AC33" s="42">
        <v>2581</v>
      </c>
      <c r="AD33" s="40">
        <v>2616</v>
      </c>
      <c r="AE33" s="41">
        <v>2919</v>
      </c>
      <c r="AG33" s="36"/>
      <c r="AH33" s="213"/>
    </row>
    <row r="34" spans="1:34" x14ac:dyDescent="0.3">
      <c r="A34" s="76" t="s">
        <v>386</v>
      </c>
      <c r="B34" s="40">
        <v>8775</v>
      </c>
      <c r="C34" s="41">
        <v>7881</v>
      </c>
      <c r="D34" s="41">
        <v>7738</v>
      </c>
      <c r="E34" s="42">
        <v>6567</v>
      </c>
      <c r="F34" s="40">
        <v>6001</v>
      </c>
      <c r="G34" s="41">
        <v>6239</v>
      </c>
      <c r="H34" s="41">
        <v>6297</v>
      </c>
      <c r="I34" s="42">
        <v>6701</v>
      </c>
      <c r="J34" s="40">
        <v>6357</v>
      </c>
      <c r="K34" s="41">
        <v>5919</v>
      </c>
      <c r="L34" s="41">
        <v>4467</v>
      </c>
      <c r="M34" s="42">
        <v>5217</v>
      </c>
      <c r="N34" s="40">
        <v>5164</v>
      </c>
      <c r="O34" s="41">
        <v>5688</v>
      </c>
      <c r="P34" s="41">
        <v>5519</v>
      </c>
      <c r="Q34" s="42">
        <v>5030</v>
      </c>
      <c r="R34" s="40">
        <v>5041</v>
      </c>
      <c r="S34" s="41">
        <v>5365</v>
      </c>
      <c r="T34" s="41">
        <v>5603</v>
      </c>
      <c r="U34" s="42">
        <v>5071</v>
      </c>
      <c r="V34" s="40">
        <v>5182</v>
      </c>
      <c r="W34" s="41">
        <v>5300</v>
      </c>
      <c r="X34" s="41">
        <v>5418</v>
      </c>
      <c r="Y34" s="41">
        <v>4958</v>
      </c>
      <c r="Z34" s="40">
        <v>4342</v>
      </c>
      <c r="AA34" s="41">
        <v>4224</v>
      </c>
      <c r="AB34" s="41">
        <v>4161</v>
      </c>
      <c r="AC34" s="42">
        <v>3899</v>
      </c>
      <c r="AD34" s="40">
        <v>3860</v>
      </c>
      <c r="AE34" s="41">
        <v>4062</v>
      </c>
      <c r="AG34" s="36"/>
      <c r="AH34" s="213"/>
    </row>
    <row r="35" spans="1:34" x14ac:dyDescent="0.3">
      <c r="A35" s="121" t="s">
        <v>177</v>
      </c>
      <c r="B35" s="110">
        <v>26849</v>
      </c>
      <c r="C35" s="111">
        <v>26127</v>
      </c>
      <c r="D35" s="111">
        <v>26959</v>
      </c>
      <c r="E35" s="112">
        <v>24166</v>
      </c>
      <c r="F35" s="110">
        <v>23705</v>
      </c>
      <c r="G35" s="111">
        <v>24094</v>
      </c>
      <c r="H35" s="111">
        <v>24664</v>
      </c>
      <c r="I35" s="112">
        <v>25945</v>
      </c>
      <c r="J35" s="110">
        <v>24850</v>
      </c>
      <c r="K35" s="111">
        <v>25596</v>
      </c>
      <c r="L35" s="111">
        <v>23374</v>
      </c>
      <c r="M35" s="112">
        <v>24293</v>
      </c>
      <c r="N35" s="110">
        <v>26433</v>
      </c>
      <c r="O35" s="111">
        <v>28348</v>
      </c>
      <c r="P35" s="111">
        <v>26852</v>
      </c>
      <c r="Q35" s="112">
        <v>26283</v>
      </c>
      <c r="R35" s="110">
        <v>30081</v>
      </c>
      <c r="S35" s="111">
        <v>30496</v>
      </c>
      <c r="T35" s="111">
        <v>31713</v>
      </c>
      <c r="U35" s="112">
        <v>31127</v>
      </c>
      <c r="V35" s="110">
        <v>35301</v>
      </c>
      <c r="W35" s="111">
        <v>34632</v>
      </c>
      <c r="X35" s="111">
        <v>36078</v>
      </c>
      <c r="Y35" s="111">
        <v>32683</v>
      </c>
      <c r="Z35" s="110">
        <v>32321</v>
      </c>
      <c r="AA35" s="111">
        <v>29750</v>
      </c>
      <c r="AB35" s="111">
        <v>28825</v>
      </c>
      <c r="AC35" s="112">
        <v>29108</v>
      </c>
      <c r="AD35" s="110">
        <v>28563</v>
      </c>
      <c r="AE35" s="111">
        <v>30299</v>
      </c>
      <c r="AG35" s="36"/>
    </row>
    <row r="36" spans="1:34" ht="16.2" x14ac:dyDescent="0.3">
      <c r="A36" s="67"/>
      <c r="B36" s="34"/>
      <c r="C36" s="35"/>
      <c r="D36" s="35"/>
      <c r="E36" s="42"/>
      <c r="F36" s="40"/>
      <c r="G36" s="41"/>
      <c r="H36" s="41"/>
      <c r="I36" s="42"/>
      <c r="J36" s="40"/>
      <c r="K36" s="41"/>
      <c r="L36" s="41"/>
      <c r="M36" s="42"/>
      <c r="N36" s="40"/>
      <c r="O36" s="41"/>
      <c r="P36" s="41"/>
      <c r="Q36" s="42"/>
      <c r="R36" s="40"/>
      <c r="S36" s="41"/>
      <c r="T36" s="41"/>
      <c r="U36" s="42"/>
      <c r="V36" s="40"/>
      <c r="W36" s="41"/>
      <c r="X36" s="41"/>
      <c r="Y36" s="41"/>
      <c r="Z36" s="40"/>
      <c r="AA36" s="41"/>
      <c r="AB36" s="41"/>
      <c r="AC36" s="42"/>
      <c r="AD36" s="40"/>
      <c r="AE36" s="41"/>
      <c r="AG36" s="36"/>
    </row>
    <row r="37" spans="1:34" ht="16.2" x14ac:dyDescent="0.3">
      <c r="A37" s="69" t="s">
        <v>178</v>
      </c>
      <c r="B37" s="34"/>
      <c r="C37" s="35"/>
      <c r="D37" s="35"/>
      <c r="E37" s="42"/>
      <c r="F37" s="40"/>
      <c r="G37" s="41"/>
      <c r="H37" s="41"/>
      <c r="I37" s="42"/>
      <c r="J37" s="40"/>
      <c r="K37" s="41"/>
      <c r="L37" s="41"/>
      <c r="M37" s="42"/>
      <c r="N37" s="40"/>
      <c r="O37" s="41"/>
      <c r="P37" s="41"/>
      <c r="Q37" s="42"/>
      <c r="R37" s="40"/>
      <c r="S37" s="41"/>
      <c r="T37" s="41"/>
      <c r="U37" s="42"/>
      <c r="V37" s="40"/>
      <c r="W37" s="41"/>
      <c r="X37" s="41"/>
      <c r="Y37" s="41"/>
      <c r="Z37" s="40"/>
      <c r="AA37" s="41"/>
      <c r="AB37" s="41"/>
      <c r="AC37" s="42"/>
      <c r="AD37" s="40"/>
      <c r="AE37" s="41"/>
      <c r="AG37" s="36"/>
    </row>
    <row r="38" spans="1:34" ht="16.2" x14ac:dyDescent="0.3">
      <c r="A38" s="68" t="s">
        <v>179</v>
      </c>
      <c r="B38" s="40">
        <v>5752</v>
      </c>
      <c r="C38" s="41">
        <v>7861</v>
      </c>
      <c r="D38" s="41">
        <v>5484</v>
      </c>
      <c r="E38" s="42">
        <v>4574</v>
      </c>
      <c r="F38" s="40">
        <v>6760</v>
      </c>
      <c r="G38" s="41">
        <v>8736</v>
      </c>
      <c r="H38" s="41">
        <v>6654</v>
      </c>
      <c r="I38" s="42">
        <v>3929</v>
      </c>
      <c r="J38" s="40">
        <v>4780</v>
      </c>
      <c r="K38" s="41">
        <v>5388</v>
      </c>
      <c r="L38" s="41">
        <v>6200</v>
      </c>
      <c r="M38" s="42">
        <v>6151</v>
      </c>
      <c r="N38" s="40">
        <v>6559</v>
      </c>
      <c r="O38" s="41">
        <v>8804</v>
      </c>
      <c r="P38" s="41">
        <v>10164</v>
      </c>
      <c r="Q38" s="42">
        <v>7594</v>
      </c>
      <c r="R38" s="40">
        <v>8409</v>
      </c>
      <c r="S38" s="41">
        <v>10958</v>
      </c>
      <c r="T38" s="41">
        <v>8764</v>
      </c>
      <c r="U38" s="42">
        <v>5460</v>
      </c>
      <c r="V38" s="40">
        <v>6245</v>
      </c>
      <c r="W38" s="41">
        <v>6469</v>
      </c>
      <c r="X38" s="41">
        <v>7026</v>
      </c>
      <c r="Y38" s="41">
        <v>3514</v>
      </c>
      <c r="Z38" s="40">
        <v>3703</v>
      </c>
      <c r="AA38" s="41">
        <v>4876</v>
      </c>
      <c r="AB38" s="41">
        <v>5605</v>
      </c>
      <c r="AC38" s="42">
        <v>5042</v>
      </c>
      <c r="AD38" s="40">
        <v>5651</v>
      </c>
      <c r="AE38" s="41">
        <v>7046</v>
      </c>
      <c r="AG38" s="36"/>
      <c r="AH38" s="213"/>
    </row>
    <row r="39" spans="1:34" ht="16.2" x14ac:dyDescent="0.3">
      <c r="A39" s="68" t="s">
        <v>200</v>
      </c>
      <c r="B39" s="40"/>
      <c r="C39" s="41"/>
      <c r="D39" s="41"/>
      <c r="E39" s="42"/>
      <c r="F39" s="40"/>
      <c r="G39" s="41"/>
      <c r="H39" s="41"/>
      <c r="I39" s="42"/>
      <c r="J39" s="40"/>
      <c r="K39" s="41"/>
      <c r="L39" s="41"/>
      <c r="M39" s="42"/>
      <c r="N39" s="40"/>
      <c r="O39" s="41"/>
      <c r="P39" s="41"/>
      <c r="Q39" s="42"/>
      <c r="R39" s="40">
        <v>945</v>
      </c>
      <c r="S39" s="41">
        <v>948</v>
      </c>
      <c r="T39" s="41">
        <v>1014</v>
      </c>
      <c r="U39" s="42"/>
      <c r="V39" s="40">
        <v>1176</v>
      </c>
      <c r="W39" s="41">
        <v>1101</v>
      </c>
      <c r="X39" s="41">
        <v>1096</v>
      </c>
      <c r="Y39" s="41">
        <v>1085</v>
      </c>
      <c r="Z39" s="40">
        <v>1134</v>
      </c>
      <c r="AA39" s="41">
        <v>1333</v>
      </c>
      <c r="AB39" s="41">
        <v>1081</v>
      </c>
      <c r="AC39" s="42">
        <v>1082</v>
      </c>
      <c r="AD39" s="40">
        <v>1170</v>
      </c>
      <c r="AE39" s="41">
        <v>1163</v>
      </c>
      <c r="AG39" s="36"/>
      <c r="AH39" s="213"/>
    </row>
    <row r="40" spans="1:34" ht="16.2" x14ac:dyDescent="0.3">
      <c r="A40" s="67" t="s">
        <v>180</v>
      </c>
      <c r="B40" s="40">
        <v>5517</v>
      </c>
      <c r="C40" s="41">
        <v>5613</v>
      </c>
      <c r="D40" s="41">
        <v>5749</v>
      </c>
      <c r="E40" s="42">
        <v>6553</v>
      </c>
      <c r="F40" s="40">
        <v>5828</v>
      </c>
      <c r="G40" s="41">
        <v>6336</v>
      </c>
      <c r="H40" s="41">
        <v>6560</v>
      </c>
      <c r="I40" s="42">
        <v>7443</v>
      </c>
      <c r="J40" s="40">
        <v>6695</v>
      </c>
      <c r="K40" s="41">
        <v>6832</v>
      </c>
      <c r="L40" s="41">
        <v>6374</v>
      </c>
      <c r="M40" s="42">
        <v>7811</v>
      </c>
      <c r="N40" s="40">
        <v>7106</v>
      </c>
      <c r="O40" s="41">
        <v>7830</v>
      </c>
      <c r="P40" s="41">
        <v>7704</v>
      </c>
      <c r="Q40" s="42">
        <v>7893</v>
      </c>
      <c r="R40" s="40">
        <v>7375</v>
      </c>
      <c r="S40" s="41">
        <v>7586</v>
      </c>
      <c r="T40" s="41">
        <v>7866</v>
      </c>
      <c r="U40" s="42">
        <v>7908</v>
      </c>
      <c r="V40" s="40">
        <v>7451</v>
      </c>
      <c r="W40" s="41">
        <v>6581</v>
      </c>
      <c r="X40" s="41">
        <v>7017</v>
      </c>
      <c r="Y40" s="41">
        <v>7027</v>
      </c>
      <c r="Z40" s="40">
        <v>7565</v>
      </c>
      <c r="AA40" s="41">
        <v>8035</v>
      </c>
      <c r="AB40" s="41">
        <v>8547</v>
      </c>
      <c r="AC40" s="42">
        <v>9527</v>
      </c>
      <c r="AD40" s="40">
        <v>9688</v>
      </c>
      <c r="AE40" s="41">
        <v>10523</v>
      </c>
      <c r="AF40" s="213"/>
      <c r="AG40" s="238"/>
      <c r="AH40" s="213"/>
    </row>
    <row r="41" spans="1:34" ht="16.2" x14ac:dyDescent="0.3">
      <c r="A41" s="67" t="s">
        <v>387</v>
      </c>
      <c r="B41" s="40">
        <v>9225</v>
      </c>
      <c r="C41" s="41">
        <v>8446</v>
      </c>
      <c r="D41" s="41">
        <v>9370</v>
      </c>
      <c r="E41" s="42">
        <v>9305</v>
      </c>
      <c r="F41" s="40">
        <v>8847</v>
      </c>
      <c r="G41" s="41">
        <v>9516</v>
      </c>
      <c r="H41" s="41">
        <v>10169</v>
      </c>
      <c r="I41" s="42">
        <v>10741</v>
      </c>
      <c r="J41" s="40">
        <v>10783</v>
      </c>
      <c r="K41" s="41">
        <v>10790</v>
      </c>
      <c r="L41" s="41">
        <v>10886</v>
      </c>
      <c r="M41" s="42">
        <v>10531</v>
      </c>
      <c r="N41" s="40">
        <v>10850</v>
      </c>
      <c r="O41" s="41">
        <v>11010</v>
      </c>
      <c r="P41" s="41">
        <v>11836</v>
      </c>
      <c r="Q41" s="42">
        <v>12898</v>
      </c>
      <c r="R41" s="40">
        <v>13264</v>
      </c>
      <c r="S41" s="41">
        <v>13296</v>
      </c>
      <c r="T41" s="41">
        <v>14995</v>
      </c>
      <c r="U41" s="42">
        <v>13250</v>
      </c>
      <c r="V41" s="40">
        <v>14056</v>
      </c>
      <c r="W41" s="41">
        <v>13537</v>
      </c>
      <c r="X41" s="41">
        <v>15009</v>
      </c>
      <c r="Y41" s="41">
        <v>14238</v>
      </c>
      <c r="Z41" s="40">
        <v>15051</v>
      </c>
      <c r="AA41" s="41">
        <v>14886</v>
      </c>
      <c r="AB41" s="41">
        <v>15985</v>
      </c>
      <c r="AC41" s="42">
        <v>15625</v>
      </c>
      <c r="AD41" s="40">
        <v>16641</v>
      </c>
      <c r="AE41" s="41">
        <v>17593</v>
      </c>
      <c r="AG41" s="36"/>
      <c r="AH41" s="213"/>
    </row>
    <row r="42" spans="1:34" ht="16.2" x14ac:dyDescent="0.3">
      <c r="A42" s="67" t="s">
        <v>388</v>
      </c>
      <c r="B42" s="40"/>
      <c r="C42" s="41"/>
      <c r="D42" s="41"/>
      <c r="E42" s="42"/>
      <c r="F42" s="40">
        <v>107</v>
      </c>
      <c r="G42" s="41">
        <v>109</v>
      </c>
      <c r="H42" s="41"/>
      <c r="I42" s="42"/>
      <c r="J42" s="40"/>
      <c r="K42" s="41"/>
      <c r="L42" s="41"/>
      <c r="M42" s="42"/>
      <c r="N42" s="40"/>
      <c r="O42" s="41"/>
      <c r="P42" s="41"/>
      <c r="Q42" s="42"/>
      <c r="R42" s="40"/>
      <c r="S42" s="41"/>
      <c r="T42" s="41"/>
      <c r="U42" s="42"/>
      <c r="V42" s="40"/>
      <c r="W42" s="41"/>
      <c r="X42" s="41"/>
      <c r="Y42" s="41"/>
      <c r="Z42" s="40"/>
      <c r="AA42" s="41"/>
      <c r="AB42" s="41"/>
      <c r="AC42" s="42"/>
      <c r="AD42" s="40"/>
      <c r="AE42" s="41"/>
      <c r="AG42" s="36"/>
      <c r="AH42" s="213"/>
    </row>
    <row r="43" spans="1:34" ht="16.2" x14ac:dyDescent="0.3">
      <c r="A43" s="122" t="s">
        <v>181</v>
      </c>
      <c r="B43" s="110">
        <v>20494</v>
      </c>
      <c r="C43" s="111">
        <v>21920</v>
      </c>
      <c r="D43" s="111">
        <v>20603</v>
      </c>
      <c r="E43" s="112">
        <v>20432</v>
      </c>
      <c r="F43" s="110">
        <v>21542</v>
      </c>
      <c r="G43" s="111">
        <v>24697</v>
      </c>
      <c r="H43" s="111">
        <v>23383</v>
      </c>
      <c r="I43" s="112">
        <v>22112</v>
      </c>
      <c r="J43" s="110">
        <v>22259</v>
      </c>
      <c r="K43" s="111">
        <v>23009</v>
      </c>
      <c r="L43" s="111">
        <v>23460</v>
      </c>
      <c r="M43" s="112">
        <v>24494</v>
      </c>
      <c r="N43" s="110">
        <v>24515</v>
      </c>
      <c r="O43" s="111">
        <v>27644</v>
      </c>
      <c r="P43" s="111">
        <v>29703</v>
      </c>
      <c r="Q43" s="112">
        <v>28385</v>
      </c>
      <c r="R43" s="110">
        <v>29993</v>
      </c>
      <c r="S43" s="111">
        <v>32788</v>
      </c>
      <c r="T43" s="111">
        <v>32639</v>
      </c>
      <c r="U43" s="112">
        <v>27769</v>
      </c>
      <c r="V43" s="110">
        <v>28929</v>
      </c>
      <c r="W43" s="111">
        <v>27688</v>
      </c>
      <c r="X43" s="111">
        <v>30148</v>
      </c>
      <c r="Y43" s="111">
        <v>25865</v>
      </c>
      <c r="Z43" s="110">
        <v>27453</v>
      </c>
      <c r="AA43" s="111">
        <v>29131</v>
      </c>
      <c r="AB43" s="111">
        <v>31217</v>
      </c>
      <c r="AC43" s="112">
        <v>31276</v>
      </c>
      <c r="AD43" s="110">
        <v>33149</v>
      </c>
      <c r="AE43" s="111">
        <v>36323</v>
      </c>
      <c r="AG43" s="36"/>
    </row>
    <row r="44" spans="1:34" ht="16.2" x14ac:dyDescent="0.3">
      <c r="A44" s="127" t="s">
        <v>182</v>
      </c>
      <c r="B44" s="124">
        <v>86859</v>
      </c>
      <c r="C44" s="125">
        <v>86157</v>
      </c>
      <c r="D44" s="125">
        <v>87502</v>
      </c>
      <c r="E44" s="126">
        <v>86177</v>
      </c>
      <c r="F44" s="124">
        <v>87801</v>
      </c>
      <c r="G44" s="125">
        <v>91243</v>
      </c>
      <c r="H44" s="125">
        <v>93032</v>
      </c>
      <c r="I44" s="126">
        <v>95282</v>
      </c>
      <c r="J44" s="124">
        <v>96103</v>
      </c>
      <c r="K44" s="125">
        <v>94984</v>
      </c>
      <c r="L44" s="125">
        <v>94131</v>
      </c>
      <c r="M44" s="126">
        <v>99444</v>
      </c>
      <c r="N44" s="124">
        <v>104867</v>
      </c>
      <c r="O44" s="125">
        <v>104271</v>
      </c>
      <c r="P44" s="125">
        <v>106596</v>
      </c>
      <c r="Q44" s="126">
        <v>106568</v>
      </c>
      <c r="R44" s="124">
        <v>115201</v>
      </c>
      <c r="S44" s="125">
        <v>116998</v>
      </c>
      <c r="T44" s="125">
        <v>122306</v>
      </c>
      <c r="U44" s="126">
        <v>118050</v>
      </c>
      <c r="V44" s="124">
        <v>127287</v>
      </c>
      <c r="W44" s="125">
        <v>121311</v>
      </c>
      <c r="X44" s="125">
        <v>128399</v>
      </c>
      <c r="Y44" s="125">
        <v>117428</v>
      </c>
      <c r="Z44" s="124">
        <v>123433</v>
      </c>
      <c r="AA44" s="125">
        <v>122843</v>
      </c>
      <c r="AB44" s="125">
        <v>127264</v>
      </c>
      <c r="AC44" s="126">
        <v>129975</v>
      </c>
      <c r="AD44" s="124">
        <v>135290</v>
      </c>
      <c r="AE44" s="125">
        <v>144999</v>
      </c>
      <c r="AF44" s="22"/>
      <c r="AG44" s="44"/>
    </row>
  </sheetData>
  <mergeCells count="8">
    <mergeCell ref="AD3:AG3"/>
    <mergeCell ref="Z3:AC3"/>
    <mergeCell ref="V3:Y3"/>
    <mergeCell ref="B3:E3"/>
    <mergeCell ref="F3:I3"/>
    <mergeCell ref="J3:M3"/>
    <mergeCell ref="N3:Q3"/>
    <mergeCell ref="R3:U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81"/>
  <sheetViews>
    <sheetView zoomScale="95" zoomScaleNormal="95" workbookViewId="0">
      <pane xSplit="1" ySplit="4" topLeftCell="I5" activePane="bottomRight" state="frozen"/>
      <selection pane="topRight" activeCell="B1" sqref="B1"/>
      <selection pane="bottomLeft" activeCell="A5" sqref="A5"/>
      <selection pane="bottomRight"/>
    </sheetView>
  </sheetViews>
  <sheetFormatPr defaultColWidth="8.88671875" defaultRowHeight="13.8" x14ac:dyDescent="0.25"/>
  <cols>
    <col min="1" max="1" width="26.44140625" style="6" customWidth="1"/>
    <col min="2" max="16384" width="8.88671875" style="6"/>
  </cols>
  <sheetData>
    <row r="1" spans="1:25" s="2" customFormat="1" ht="22.2" x14ac:dyDescent="0.35">
      <c r="A1" s="21" t="s">
        <v>0</v>
      </c>
    </row>
    <row r="2" spans="1:25" s="2" customFormat="1" x14ac:dyDescent="0.25">
      <c r="A2" s="3" t="s">
        <v>145</v>
      </c>
    </row>
    <row r="3" spans="1:25" s="23" customFormat="1" x14ac:dyDescent="0.25">
      <c r="B3" s="25">
        <v>2017</v>
      </c>
      <c r="C3" s="26"/>
      <c r="D3" s="26"/>
      <c r="E3" s="27"/>
      <c r="F3" s="25">
        <v>2018</v>
      </c>
      <c r="G3" s="26"/>
      <c r="H3" s="26"/>
      <c r="I3" s="27"/>
      <c r="J3" s="25">
        <v>2019</v>
      </c>
      <c r="K3" s="26"/>
      <c r="L3" s="26"/>
      <c r="M3" s="27"/>
      <c r="N3" s="259">
        <v>2020</v>
      </c>
      <c r="O3" s="260"/>
      <c r="P3" s="260"/>
      <c r="Q3" s="261"/>
      <c r="R3" s="259">
        <v>2021</v>
      </c>
      <c r="S3" s="260"/>
      <c r="T3" s="260"/>
      <c r="U3" s="261"/>
      <c r="V3" s="259">
        <v>2022</v>
      </c>
      <c r="W3" s="260"/>
      <c r="X3" s="260"/>
      <c r="Y3" s="261"/>
    </row>
    <row r="4" spans="1:25" s="23" customFormat="1" x14ac:dyDescent="0.25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404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X4" s="241"/>
      <c r="Y4" s="242"/>
    </row>
    <row r="5" spans="1:25" ht="14.4" x14ac:dyDescent="0.3">
      <c r="A5" s="24" t="s">
        <v>149</v>
      </c>
      <c r="B5" s="31">
        <v>6</v>
      </c>
      <c r="C5" s="32">
        <v>2</v>
      </c>
      <c r="D5" s="32">
        <v>3</v>
      </c>
      <c r="E5" s="33">
        <v>5</v>
      </c>
      <c r="F5" s="31">
        <v>4</v>
      </c>
      <c r="G5" s="32">
        <v>5</v>
      </c>
      <c r="H5" s="32">
        <v>5</v>
      </c>
      <c r="I5" s="33">
        <v>6</v>
      </c>
      <c r="J5" s="31">
        <v>5</v>
      </c>
      <c r="K5" s="32">
        <v>3</v>
      </c>
      <c r="L5" s="32">
        <v>4</v>
      </c>
      <c r="M5" s="33">
        <v>1</v>
      </c>
      <c r="N5" s="31">
        <v>-3</v>
      </c>
      <c r="O5" s="32">
        <v>-18</v>
      </c>
      <c r="P5" s="32">
        <v>-5</v>
      </c>
      <c r="Q5" s="32">
        <v>-5</v>
      </c>
      <c r="R5" s="31">
        <v>4</v>
      </c>
      <c r="S5" s="32">
        <v>23</v>
      </c>
      <c r="T5" s="32">
        <v>7</v>
      </c>
      <c r="U5" s="33">
        <v>10</v>
      </c>
      <c r="V5" s="31">
        <v>14</v>
      </c>
      <c r="W5" s="32">
        <v>13</v>
      </c>
      <c r="X5" s="38"/>
      <c r="Y5" s="39"/>
    </row>
    <row r="6" spans="1:25" ht="14.4" x14ac:dyDescent="0.3">
      <c r="A6" s="24" t="s">
        <v>150</v>
      </c>
      <c r="B6" s="31">
        <v>5</v>
      </c>
      <c r="C6" s="32">
        <v>4</v>
      </c>
      <c r="D6" s="32">
        <v>-2</v>
      </c>
      <c r="E6" s="33">
        <v>-5</v>
      </c>
      <c r="F6" s="31">
        <v>-4</v>
      </c>
      <c r="G6" s="32">
        <v>2</v>
      </c>
      <c r="H6" s="32">
        <v>8</v>
      </c>
      <c r="I6" s="33">
        <v>6</v>
      </c>
      <c r="J6" s="31">
        <v>8</v>
      </c>
      <c r="K6" s="32">
        <v>4</v>
      </c>
      <c r="L6" s="32">
        <v>5</v>
      </c>
      <c r="M6" s="33">
        <v>4</v>
      </c>
      <c r="N6" s="31">
        <v>3</v>
      </c>
      <c r="O6" s="32">
        <v>0</v>
      </c>
      <c r="P6" s="32">
        <v>-7</v>
      </c>
      <c r="Q6" s="32">
        <v>-7</v>
      </c>
      <c r="R6" s="31">
        <v>-10</v>
      </c>
      <c r="S6" s="32">
        <v>-9</v>
      </c>
      <c r="T6" s="32">
        <v>-1</v>
      </c>
      <c r="U6" s="33">
        <v>1</v>
      </c>
      <c r="V6" s="31">
        <v>8</v>
      </c>
      <c r="W6" s="32">
        <v>12</v>
      </c>
      <c r="X6" s="38"/>
      <c r="Y6" s="39"/>
    </row>
    <row r="7" spans="1:25" ht="14.4" x14ac:dyDescent="0.3">
      <c r="A7" s="24" t="s">
        <v>151</v>
      </c>
      <c r="B7" s="34">
        <v>3</v>
      </c>
      <c r="C7" s="35">
        <v>2</v>
      </c>
      <c r="D7" s="35">
        <v>2</v>
      </c>
      <c r="E7" s="36">
        <v>3</v>
      </c>
      <c r="F7" s="34">
        <v>2</v>
      </c>
      <c r="G7" s="35">
        <v>2</v>
      </c>
      <c r="H7" s="35">
        <v>2</v>
      </c>
      <c r="I7" s="36">
        <v>3</v>
      </c>
      <c r="J7" s="34">
        <v>3</v>
      </c>
      <c r="K7" s="35">
        <v>4</v>
      </c>
      <c r="L7" s="35">
        <v>4</v>
      </c>
      <c r="M7" s="36">
        <v>3</v>
      </c>
      <c r="N7" s="34">
        <v>3</v>
      </c>
      <c r="O7" s="35">
        <v>3</v>
      </c>
      <c r="P7" s="35">
        <v>4</v>
      </c>
      <c r="Q7" s="35">
        <v>5</v>
      </c>
      <c r="R7" s="34">
        <v>4</v>
      </c>
      <c r="S7" s="204">
        <v>5</v>
      </c>
      <c r="T7" s="204">
        <v>2</v>
      </c>
      <c r="U7" s="36">
        <v>-1</v>
      </c>
      <c r="V7" s="34">
        <v>0</v>
      </c>
      <c r="W7" s="204">
        <v>0</v>
      </c>
      <c r="X7" s="38"/>
      <c r="Y7" s="39"/>
    </row>
    <row r="8" spans="1:25" x14ac:dyDescent="0.25">
      <c r="A8" s="24"/>
      <c r="B8" s="37"/>
      <c r="C8" s="38"/>
      <c r="D8" s="38"/>
      <c r="E8" s="39"/>
      <c r="F8" s="37"/>
      <c r="G8" s="38"/>
      <c r="H8" s="38"/>
      <c r="I8" s="39"/>
      <c r="J8" s="37"/>
      <c r="K8" s="38"/>
      <c r="L8" s="38"/>
      <c r="M8" s="39"/>
      <c r="N8" s="37"/>
      <c r="O8" s="38"/>
      <c r="P8" s="38"/>
      <c r="Q8" s="38"/>
      <c r="R8" s="37"/>
      <c r="S8" s="38"/>
      <c r="T8" s="38"/>
      <c r="U8" s="39"/>
      <c r="V8" s="37"/>
      <c r="W8" s="38"/>
      <c r="X8" s="38"/>
      <c r="Y8" s="39"/>
    </row>
    <row r="9" spans="1:25" ht="14.4" x14ac:dyDescent="0.3">
      <c r="A9" s="6" t="s">
        <v>221</v>
      </c>
      <c r="B9" s="40">
        <v>1022</v>
      </c>
      <c r="C9" s="41">
        <v>344</v>
      </c>
      <c r="D9" s="41">
        <v>590</v>
      </c>
      <c r="E9" s="42">
        <v>878</v>
      </c>
      <c r="F9" s="40">
        <v>705</v>
      </c>
      <c r="G9" s="41">
        <v>954</v>
      </c>
      <c r="H9" s="41">
        <v>960</v>
      </c>
      <c r="I9" s="42">
        <v>1281</v>
      </c>
      <c r="J9" s="40">
        <v>1006</v>
      </c>
      <c r="K9" s="41">
        <v>692</v>
      </c>
      <c r="L9" s="41">
        <v>807</v>
      </c>
      <c r="M9" s="42">
        <v>147</v>
      </c>
      <c r="N9" s="40">
        <v>-759</v>
      </c>
      <c r="O9" s="41">
        <v>-4198</v>
      </c>
      <c r="P9" s="41">
        <v>-1042</v>
      </c>
      <c r="Q9" s="41">
        <v>-1150</v>
      </c>
      <c r="R9" s="40">
        <v>827</v>
      </c>
      <c r="S9" s="41">
        <v>4258</v>
      </c>
      <c r="T9" s="41">
        <v>1576</v>
      </c>
      <c r="U9" s="42">
        <v>2239</v>
      </c>
      <c r="V9" s="40">
        <v>3287</v>
      </c>
      <c r="W9" s="41">
        <v>3324</v>
      </c>
      <c r="X9" s="243"/>
      <c r="Y9" s="39"/>
    </row>
    <row r="10" spans="1:25" ht="14.4" x14ac:dyDescent="0.3">
      <c r="A10" s="6" t="s">
        <v>222</v>
      </c>
      <c r="B10" s="40">
        <v>780</v>
      </c>
      <c r="C10" s="41">
        <v>698</v>
      </c>
      <c r="D10" s="41">
        <v>-488</v>
      </c>
      <c r="E10" s="42">
        <v>-733</v>
      </c>
      <c r="F10" s="40">
        <v>-565</v>
      </c>
      <c r="G10" s="41">
        <v>433</v>
      </c>
      <c r="H10" s="41">
        <v>1286</v>
      </c>
      <c r="I10" s="42">
        <v>1063</v>
      </c>
      <c r="J10" s="40">
        <v>126</v>
      </c>
      <c r="K10" s="41">
        <v>922</v>
      </c>
      <c r="L10" s="41">
        <v>1211</v>
      </c>
      <c r="M10" s="42">
        <v>872</v>
      </c>
      <c r="N10" s="40">
        <v>780</v>
      </c>
      <c r="O10" s="41">
        <v>-48</v>
      </c>
      <c r="P10" s="41">
        <v>-1581</v>
      </c>
      <c r="Q10" s="41">
        <v>-1709</v>
      </c>
      <c r="R10" s="40">
        <v>-2060</v>
      </c>
      <c r="S10" s="41">
        <v>-1418</v>
      </c>
      <c r="T10" s="41">
        <v>-361</v>
      </c>
      <c r="U10" s="42">
        <v>322</v>
      </c>
      <c r="V10" s="40">
        <v>1551</v>
      </c>
      <c r="W10" s="41">
        <v>2510</v>
      </c>
      <c r="X10" s="243"/>
      <c r="Y10" s="39"/>
    </row>
    <row r="11" spans="1:25" ht="14.4" x14ac:dyDescent="0.3">
      <c r="A11" s="6" t="s">
        <v>223</v>
      </c>
      <c r="B11" s="40">
        <v>448</v>
      </c>
      <c r="C11" s="41">
        <v>451</v>
      </c>
      <c r="D11" s="41">
        <v>373</v>
      </c>
      <c r="E11" s="42">
        <v>480</v>
      </c>
      <c r="F11" s="40">
        <v>268</v>
      </c>
      <c r="G11" s="41">
        <v>366</v>
      </c>
      <c r="H11" s="41">
        <v>446</v>
      </c>
      <c r="I11" s="42">
        <v>714</v>
      </c>
      <c r="J11" s="40">
        <v>689</v>
      </c>
      <c r="K11" s="41">
        <v>790</v>
      </c>
      <c r="L11" s="41">
        <v>825</v>
      </c>
      <c r="M11" s="42">
        <v>760</v>
      </c>
      <c r="N11" s="40">
        <v>648</v>
      </c>
      <c r="O11" s="41">
        <v>654</v>
      </c>
      <c r="P11" s="41">
        <v>816</v>
      </c>
      <c r="Q11" s="41">
        <v>1211</v>
      </c>
      <c r="R11" s="40">
        <v>866</v>
      </c>
      <c r="S11" s="41">
        <v>856</v>
      </c>
      <c r="T11" s="41">
        <v>490</v>
      </c>
      <c r="U11" s="42">
        <v>-236</v>
      </c>
      <c r="V11" s="40">
        <v>-52</v>
      </c>
      <c r="W11" s="41">
        <v>-16</v>
      </c>
      <c r="X11" s="243"/>
      <c r="Y11" s="39"/>
    </row>
    <row r="12" spans="1:25" x14ac:dyDescent="0.25">
      <c r="B12" s="37"/>
      <c r="C12" s="38"/>
      <c r="D12" s="38"/>
      <c r="E12" s="39"/>
      <c r="F12" s="37"/>
      <c r="G12" s="38"/>
      <c r="H12" s="38"/>
      <c r="I12" s="39"/>
      <c r="J12" s="37"/>
      <c r="K12" s="38"/>
      <c r="L12" s="38"/>
      <c r="M12" s="39"/>
      <c r="N12" s="37"/>
      <c r="O12" s="38"/>
      <c r="P12" s="38"/>
      <c r="Q12" s="38"/>
      <c r="R12" s="37"/>
      <c r="S12" s="38"/>
      <c r="T12" s="38"/>
      <c r="U12" s="39"/>
      <c r="V12" s="37"/>
      <c r="W12" s="38"/>
      <c r="X12" s="38"/>
      <c r="Y12" s="39"/>
    </row>
    <row r="13" spans="1:25" ht="14.4" x14ac:dyDescent="0.3">
      <c r="A13" s="6" t="s">
        <v>224</v>
      </c>
      <c r="B13" s="34">
        <v>213</v>
      </c>
      <c r="C13" s="35">
        <v>48</v>
      </c>
      <c r="D13" s="35">
        <v>111</v>
      </c>
      <c r="E13" s="36">
        <v>199</v>
      </c>
      <c r="F13" s="34">
        <v>148</v>
      </c>
      <c r="G13" s="35">
        <v>95</v>
      </c>
      <c r="H13" s="35">
        <v>111</v>
      </c>
      <c r="I13" s="36">
        <v>138</v>
      </c>
      <c r="J13" s="34">
        <v>162</v>
      </c>
      <c r="K13" s="35">
        <v>151</v>
      </c>
      <c r="L13" s="35">
        <v>197</v>
      </c>
      <c r="M13" s="36">
        <v>163</v>
      </c>
      <c r="N13" s="34">
        <v>-580</v>
      </c>
      <c r="O13" s="35">
        <v>-1599</v>
      </c>
      <c r="P13" s="35">
        <v>-271</v>
      </c>
      <c r="Q13" s="35">
        <v>-166</v>
      </c>
      <c r="R13" s="34">
        <v>657</v>
      </c>
      <c r="S13" s="83">
        <v>3589</v>
      </c>
      <c r="T13" s="83">
        <v>341</v>
      </c>
      <c r="U13" s="36">
        <v>513</v>
      </c>
      <c r="V13" s="34">
        <v>646</v>
      </c>
      <c r="W13" s="83">
        <v>514</v>
      </c>
      <c r="X13" s="38"/>
      <c r="Y13" s="39"/>
    </row>
    <row r="14" spans="1:25" ht="14.4" x14ac:dyDescent="0.3">
      <c r="A14" s="6" t="s">
        <v>225</v>
      </c>
      <c r="B14" s="34">
        <v>133</v>
      </c>
      <c r="C14" s="35">
        <v>104</v>
      </c>
      <c r="D14" s="35">
        <v>-70</v>
      </c>
      <c r="E14" s="36">
        <v>-130</v>
      </c>
      <c r="F14" s="34">
        <v>-89</v>
      </c>
      <c r="G14" s="35">
        <v>37</v>
      </c>
      <c r="H14" s="35">
        <v>165</v>
      </c>
      <c r="I14" s="36">
        <v>190</v>
      </c>
      <c r="J14" s="34">
        <v>183</v>
      </c>
      <c r="K14" s="35">
        <v>165</v>
      </c>
      <c r="L14" s="35">
        <v>192</v>
      </c>
      <c r="M14" s="36">
        <v>137</v>
      </c>
      <c r="N14" s="34">
        <v>76</v>
      </c>
      <c r="O14" s="35">
        <v>3</v>
      </c>
      <c r="P14" s="35">
        <v>-264</v>
      </c>
      <c r="Q14" s="35">
        <v>-321</v>
      </c>
      <c r="R14" s="34">
        <v>-261</v>
      </c>
      <c r="S14" s="83">
        <v>-213</v>
      </c>
      <c r="T14" s="83">
        <v>-120</v>
      </c>
      <c r="U14" s="36">
        <v>9</v>
      </c>
      <c r="V14" s="34">
        <v>212</v>
      </c>
      <c r="W14" s="83">
        <v>401</v>
      </c>
      <c r="X14" s="38"/>
      <c r="Y14" s="39"/>
    </row>
    <row r="15" spans="1:25" ht="14.4" x14ac:dyDescent="0.3">
      <c r="A15" s="6" t="s">
        <v>226</v>
      </c>
      <c r="B15" s="34">
        <v>31</v>
      </c>
      <c r="C15" s="35">
        <v>53</v>
      </c>
      <c r="D15" s="35">
        <v>20</v>
      </c>
      <c r="E15" s="36">
        <v>77</v>
      </c>
      <c r="F15" s="34">
        <v>-17</v>
      </c>
      <c r="G15" s="35">
        <v>64</v>
      </c>
      <c r="H15" s="35">
        <v>68</v>
      </c>
      <c r="I15" s="36">
        <v>59</v>
      </c>
      <c r="J15" s="34">
        <v>71</v>
      </c>
      <c r="K15" s="35">
        <v>106</v>
      </c>
      <c r="L15" s="35">
        <v>82</v>
      </c>
      <c r="M15" s="36">
        <v>2</v>
      </c>
      <c r="N15" s="34">
        <v>10</v>
      </c>
      <c r="O15" s="35">
        <v>-40</v>
      </c>
      <c r="P15" s="35">
        <v>233</v>
      </c>
      <c r="Q15" s="35">
        <v>-86</v>
      </c>
      <c r="R15" s="34">
        <v>40</v>
      </c>
      <c r="S15" s="83">
        <v>19</v>
      </c>
      <c r="T15" s="83">
        <v>-421</v>
      </c>
      <c r="U15" s="36">
        <v>15</v>
      </c>
      <c r="V15" s="34">
        <v>-43</v>
      </c>
      <c r="W15" s="83">
        <v>-98</v>
      </c>
      <c r="X15" s="38"/>
      <c r="Y15" s="39"/>
    </row>
    <row r="16" spans="1:25" x14ac:dyDescent="0.25">
      <c r="B16" s="37"/>
      <c r="C16" s="38"/>
      <c r="D16" s="38"/>
      <c r="E16" s="39"/>
      <c r="F16" s="37"/>
      <c r="G16" s="38"/>
      <c r="H16" s="38"/>
      <c r="I16" s="39"/>
      <c r="J16" s="37"/>
      <c r="K16" s="38"/>
      <c r="L16" s="38"/>
      <c r="M16" s="39"/>
      <c r="N16" s="37"/>
      <c r="O16" s="38"/>
      <c r="P16" s="38"/>
      <c r="Q16" s="38"/>
      <c r="R16" s="37"/>
      <c r="S16" s="38"/>
      <c r="T16" s="38"/>
      <c r="U16" s="39"/>
      <c r="V16" s="37"/>
      <c r="W16" s="38"/>
      <c r="X16" s="38"/>
      <c r="Y16" s="39"/>
    </row>
    <row r="17" spans="1:25" s="23" customFormat="1" x14ac:dyDescent="0.25">
      <c r="A17" s="11" t="s">
        <v>3</v>
      </c>
      <c r="B17" s="28" t="s">
        <v>9</v>
      </c>
      <c r="C17" s="29" t="s">
        <v>10</v>
      </c>
      <c r="D17" s="29" t="s">
        <v>11</v>
      </c>
      <c r="E17" s="30" t="s">
        <v>12</v>
      </c>
      <c r="F17" s="28" t="s">
        <v>9</v>
      </c>
      <c r="G17" s="29" t="s">
        <v>10</v>
      </c>
      <c r="H17" s="29" t="s">
        <v>11</v>
      </c>
      <c r="I17" s="30" t="s">
        <v>12</v>
      </c>
      <c r="J17" s="28" t="s">
        <v>9</v>
      </c>
      <c r="K17" s="29" t="s">
        <v>10</v>
      </c>
      <c r="L17" s="29" t="s">
        <v>11</v>
      </c>
      <c r="M17" s="30" t="s">
        <v>12</v>
      </c>
      <c r="N17" s="28" t="s">
        <v>9</v>
      </c>
      <c r="O17" s="29" t="s">
        <v>10</v>
      </c>
      <c r="P17" s="29" t="s">
        <v>11</v>
      </c>
      <c r="Q17" s="29" t="s">
        <v>12</v>
      </c>
      <c r="R17" s="28" t="s">
        <v>9</v>
      </c>
      <c r="S17" s="29" t="s">
        <v>10</v>
      </c>
      <c r="T17" s="29" t="s">
        <v>11</v>
      </c>
      <c r="U17" s="30" t="s">
        <v>12</v>
      </c>
      <c r="V17" s="28" t="s">
        <v>9</v>
      </c>
      <c r="W17" s="29" t="s">
        <v>10</v>
      </c>
      <c r="X17" s="241"/>
      <c r="Y17" s="242"/>
    </row>
    <row r="18" spans="1:25" ht="14.4" x14ac:dyDescent="0.3">
      <c r="A18" s="24" t="s">
        <v>149</v>
      </c>
      <c r="B18" s="34">
        <v>5</v>
      </c>
      <c r="C18" s="35">
        <v>2</v>
      </c>
      <c r="D18" s="35">
        <v>4</v>
      </c>
      <c r="E18" s="36">
        <v>5</v>
      </c>
      <c r="F18" s="34">
        <v>3</v>
      </c>
      <c r="G18" s="35">
        <v>2</v>
      </c>
      <c r="H18" s="35">
        <v>2</v>
      </c>
      <c r="I18" s="36">
        <v>3</v>
      </c>
      <c r="J18" s="34">
        <v>3</v>
      </c>
      <c r="K18" s="35">
        <v>3</v>
      </c>
      <c r="L18" s="35">
        <v>3</v>
      </c>
      <c r="M18" s="36">
        <v>1</v>
      </c>
      <c r="N18" s="34">
        <v>-4</v>
      </c>
      <c r="O18" s="35">
        <v>-25</v>
      </c>
      <c r="P18" s="35">
        <v>-2</v>
      </c>
      <c r="Q18" s="35">
        <v>-1</v>
      </c>
      <c r="R18" s="34">
        <v>5</v>
      </c>
      <c r="S18" s="83">
        <v>39</v>
      </c>
      <c r="T18" s="83">
        <v>7</v>
      </c>
      <c r="U18" s="36">
        <v>6</v>
      </c>
      <c r="V18" s="34">
        <v>7</v>
      </c>
      <c r="W18" s="83">
        <v>8</v>
      </c>
      <c r="X18" s="38"/>
      <c r="Y18" s="39"/>
    </row>
    <row r="19" spans="1:25" ht="14.4" x14ac:dyDescent="0.3">
      <c r="A19" s="24" t="s">
        <v>150</v>
      </c>
      <c r="B19" s="34">
        <v>2</v>
      </c>
      <c r="C19" s="35">
        <v>3</v>
      </c>
      <c r="D19" s="35">
        <v>-1</v>
      </c>
      <c r="E19" s="36">
        <v>0</v>
      </c>
      <c r="F19" s="34">
        <v>2</v>
      </c>
      <c r="G19" s="35">
        <v>5</v>
      </c>
      <c r="H19" s="35">
        <v>7</v>
      </c>
      <c r="I19" s="36">
        <v>5</v>
      </c>
      <c r="J19" s="34">
        <v>3</v>
      </c>
      <c r="K19" s="35">
        <v>1</v>
      </c>
      <c r="L19" s="35">
        <v>3</v>
      </c>
      <c r="M19" s="36">
        <v>2</v>
      </c>
      <c r="N19" s="34">
        <v>2</v>
      </c>
      <c r="O19" s="35">
        <v>-1</v>
      </c>
      <c r="P19" s="35">
        <v>-4</v>
      </c>
      <c r="Q19" s="35">
        <v>-4</v>
      </c>
      <c r="R19" s="34">
        <v>-6</v>
      </c>
      <c r="S19" s="83">
        <v>-4</v>
      </c>
      <c r="T19" s="83">
        <v>-1</v>
      </c>
      <c r="U19" s="36">
        <v>-1</v>
      </c>
      <c r="V19" s="34">
        <v>3</v>
      </c>
      <c r="W19" s="83">
        <v>3</v>
      </c>
      <c r="X19" s="38"/>
      <c r="Y19" s="39"/>
    </row>
    <row r="20" spans="1:25" ht="14.4" x14ac:dyDescent="0.3">
      <c r="A20" s="24" t="s">
        <v>151</v>
      </c>
      <c r="B20" s="34">
        <v>3</v>
      </c>
      <c r="C20" s="35">
        <v>2</v>
      </c>
      <c r="D20" s="35">
        <v>3</v>
      </c>
      <c r="E20" s="36">
        <v>2</v>
      </c>
      <c r="F20" s="34">
        <v>3</v>
      </c>
      <c r="G20" s="35">
        <v>5</v>
      </c>
      <c r="H20" s="35">
        <v>5</v>
      </c>
      <c r="I20" s="36">
        <v>5</v>
      </c>
      <c r="J20" s="34">
        <v>3</v>
      </c>
      <c r="K20" s="35">
        <v>0</v>
      </c>
      <c r="L20" s="35">
        <v>-1</v>
      </c>
      <c r="M20" s="36">
        <v>-2</v>
      </c>
      <c r="N20" s="34">
        <v>-1</v>
      </c>
      <c r="O20" s="35">
        <v>-1</v>
      </c>
      <c r="P20" s="35">
        <v>0</v>
      </c>
      <c r="Q20" s="35">
        <v>0</v>
      </c>
      <c r="R20" s="34">
        <v>1</v>
      </c>
      <c r="S20" s="83">
        <v>0</v>
      </c>
      <c r="T20" s="83">
        <v>-1</v>
      </c>
      <c r="U20" s="36">
        <v>-6</v>
      </c>
      <c r="V20" s="34">
        <v>-5</v>
      </c>
      <c r="W20" s="83">
        <v>-5</v>
      </c>
      <c r="X20" s="38"/>
      <c r="Y20" s="39"/>
    </row>
    <row r="21" spans="1:25" x14ac:dyDescent="0.25">
      <c r="B21" s="37"/>
      <c r="C21" s="38"/>
      <c r="D21" s="38"/>
      <c r="E21" s="39"/>
      <c r="F21" s="37"/>
      <c r="G21" s="38"/>
      <c r="H21" s="38"/>
      <c r="I21" s="39"/>
      <c r="J21" s="37"/>
      <c r="K21" s="38"/>
      <c r="L21" s="38"/>
      <c r="M21" s="39"/>
      <c r="N21" s="37"/>
      <c r="O21" s="38"/>
      <c r="P21" s="38"/>
      <c r="Q21" s="38"/>
      <c r="R21" s="37"/>
      <c r="S21" s="38"/>
      <c r="T21" s="38"/>
      <c r="U21" s="39"/>
      <c r="V21" s="37"/>
      <c r="W21" s="38"/>
      <c r="X21" s="38"/>
      <c r="Y21" s="39"/>
    </row>
    <row r="22" spans="1:25" ht="14.4" x14ac:dyDescent="0.3">
      <c r="A22" s="6" t="s">
        <v>221</v>
      </c>
      <c r="B22" s="34">
        <v>195</v>
      </c>
      <c r="C22" s="35">
        <v>77</v>
      </c>
      <c r="D22" s="35">
        <v>156</v>
      </c>
      <c r="E22" s="36">
        <v>237</v>
      </c>
      <c r="F22" s="34">
        <v>133</v>
      </c>
      <c r="G22" s="35">
        <v>102</v>
      </c>
      <c r="H22" s="35">
        <v>71</v>
      </c>
      <c r="I22" s="36">
        <v>159</v>
      </c>
      <c r="J22" s="34">
        <v>138</v>
      </c>
      <c r="K22" s="35">
        <v>140</v>
      </c>
      <c r="L22" s="35">
        <v>169</v>
      </c>
      <c r="M22" s="36">
        <v>32</v>
      </c>
      <c r="N22" s="34">
        <v>-217</v>
      </c>
      <c r="O22" s="35">
        <v>-1293</v>
      </c>
      <c r="P22" s="35">
        <v>-78</v>
      </c>
      <c r="Q22" s="35">
        <v>-35</v>
      </c>
      <c r="R22" s="34">
        <v>243</v>
      </c>
      <c r="S22" s="83">
        <v>1462</v>
      </c>
      <c r="T22" s="83">
        <v>330</v>
      </c>
      <c r="U22" s="36">
        <v>270</v>
      </c>
      <c r="V22" s="34">
        <v>325</v>
      </c>
      <c r="W22" s="83">
        <v>386</v>
      </c>
      <c r="X22" s="38"/>
      <c r="Y22" s="39"/>
    </row>
    <row r="23" spans="1:25" ht="14.4" x14ac:dyDescent="0.3">
      <c r="A23" s="6" t="s">
        <v>222</v>
      </c>
      <c r="B23" s="34">
        <v>85</v>
      </c>
      <c r="C23" s="35">
        <v>115</v>
      </c>
      <c r="D23" s="35">
        <v>-42</v>
      </c>
      <c r="E23" s="36">
        <v>-20</v>
      </c>
      <c r="F23" s="34">
        <v>96</v>
      </c>
      <c r="G23" s="35">
        <v>202</v>
      </c>
      <c r="H23" s="35">
        <v>287</v>
      </c>
      <c r="I23" s="36">
        <v>181</v>
      </c>
      <c r="J23" s="34">
        <v>154</v>
      </c>
      <c r="K23" s="35">
        <v>92</v>
      </c>
      <c r="L23" s="35">
        <v>132</v>
      </c>
      <c r="M23" s="36">
        <v>148</v>
      </c>
      <c r="N23" s="34">
        <v>127</v>
      </c>
      <c r="O23" s="35">
        <v>-58</v>
      </c>
      <c r="P23" s="35">
        <v>-206</v>
      </c>
      <c r="Q23" s="35">
        <v>-244</v>
      </c>
      <c r="R23" s="34">
        <v>-277</v>
      </c>
      <c r="S23" s="83">
        <v>-105</v>
      </c>
      <c r="T23" s="83">
        <v>-55</v>
      </c>
      <c r="U23" s="36">
        <v>14</v>
      </c>
      <c r="V23" s="34">
        <v>198</v>
      </c>
      <c r="W23" s="83">
        <v>222</v>
      </c>
      <c r="X23" s="38"/>
      <c r="Y23" s="39"/>
    </row>
    <row r="24" spans="1:25" ht="14.4" x14ac:dyDescent="0.3">
      <c r="A24" s="6" t="s">
        <v>223</v>
      </c>
      <c r="B24" s="34">
        <v>120</v>
      </c>
      <c r="C24" s="35">
        <v>103</v>
      </c>
      <c r="D24" s="35">
        <v>122</v>
      </c>
      <c r="E24" s="36">
        <v>95</v>
      </c>
      <c r="F24" s="34">
        <v>142</v>
      </c>
      <c r="G24" s="35">
        <v>235</v>
      </c>
      <c r="H24" s="35">
        <v>236</v>
      </c>
      <c r="I24" s="36">
        <v>276</v>
      </c>
      <c r="J24" s="34">
        <v>141</v>
      </c>
      <c r="K24" s="35">
        <v>-9</v>
      </c>
      <c r="L24" s="35">
        <v>-52</v>
      </c>
      <c r="M24" s="36">
        <v>-141</v>
      </c>
      <c r="N24" s="34">
        <v>-75</v>
      </c>
      <c r="O24" s="35">
        <v>-69</v>
      </c>
      <c r="P24" s="35">
        <v>-13</v>
      </c>
      <c r="Q24" s="35">
        <v>-3</v>
      </c>
      <c r="R24" s="34">
        <v>47</v>
      </c>
      <c r="S24" s="83">
        <v>6</v>
      </c>
      <c r="T24" s="83">
        <v>-55</v>
      </c>
      <c r="U24" s="36">
        <v>-340</v>
      </c>
      <c r="V24" s="34">
        <v>-271</v>
      </c>
      <c r="W24" s="83">
        <v>-282</v>
      </c>
      <c r="X24" s="38"/>
      <c r="Y24" s="39"/>
    </row>
    <row r="25" spans="1:25" x14ac:dyDescent="0.25">
      <c r="B25" s="37"/>
      <c r="C25" s="38"/>
      <c r="D25" s="38"/>
      <c r="E25" s="39"/>
      <c r="F25" s="37"/>
      <c r="G25" s="38"/>
      <c r="H25" s="38"/>
      <c r="I25" s="39"/>
      <c r="J25" s="37"/>
      <c r="K25" s="38"/>
      <c r="L25" s="38"/>
      <c r="M25" s="39"/>
      <c r="N25" s="37"/>
      <c r="O25" s="38"/>
      <c r="P25" s="38"/>
      <c r="Q25" s="38"/>
      <c r="R25" s="37"/>
      <c r="S25" s="38"/>
      <c r="T25" s="38"/>
      <c r="U25" s="39"/>
      <c r="V25" s="37"/>
      <c r="W25" s="38"/>
      <c r="X25" s="38"/>
      <c r="Y25" s="39"/>
    </row>
    <row r="26" spans="1:25" ht="14.4" x14ac:dyDescent="0.3">
      <c r="A26" s="6" t="s">
        <v>224</v>
      </c>
      <c r="B26" s="34">
        <v>44</v>
      </c>
      <c r="C26" s="35">
        <v>40</v>
      </c>
      <c r="D26" s="35">
        <v>32</v>
      </c>
      <c r="E26" s="36">
        <v>60</v>
      </c>
      <c r="F26" s="34">
        <v>38</v>
      </c>
      <c r="G26" s="35">
        <v>38</v>
      </c>
      <c r="H26" s="35">
        <v>0</v>
      </c>
      <c r="I26" s="36">
        <v>9</v>
      </c>
      <c r="J26" s="34">
        <v>49</v>
      </c>
      <c r="K26" s="35">
        <v>33</v>
      </c>
      <c r="L26" s="35">
        <v>44</v>
      </c>
      <c r="M26" s="36">
        <v>-25</v>
      </c>
      <c r="N26" s="34">
        <v>-215</v>
      </c>
      <c r="O26" s="35">
        <v>-614</v>
      </c>
      <c r="P26" s="35">
        <v>-22</v>
      </c>
      <c r="Q26" s="35">
        <v>-7</v>
      </c>
      <c r="R26" s="34">
        <v>144</v>
      </c>
      <c r="S26" s="83">
        <v>563</v>
      </c>
      <c r="T26" s="83">
        <v>46</v>
      </c>
      <c r="U26" s="36">
        <v>73</v>
      </c>
      <c r="V26" s="34">
        <v>51</v>
      </c>
      <c r="W26" s="83">
        <v>74</v>
      </c>
      <c r="X26" s="38"/>
      <c r="Y26" s="39"/>
    </row>
    <row r="27" spans="1:25" ht="14.4" x14ac:dyDescent="0.3">
      <c r="A27" s="6" t="s">
        <v>225</v>
      </c>
      <c r="B27" s="34">
        <v>18</v>
      </c>
      <c r="C27" s="35">
        <v>7</v>
      </c>
      <c r="D27" s="35">
        <v>0</v>
      </c>
      <c r="E27" s="36">
        <v>-2</v>
      </c>
      <c r="F27" s="34">
        <v>23</v>
      </c>
      <c r="G27" s="35">
        <v>29</v>
      </c>
      <c r="H27" s="35">
        <v>14</v>
      </c>
      <c r="I27" s="36">
        <v>21</v>
      </c>
      <c r="J27" s="34">
        <v>-5</v>
      </c>
      <c r="K27" s="35">
        <v>-6</v>
      </c>
      <c r="L27" s="35">
        <v>2</v>
      </c>
      <c r="M27" s="36">
        <v>11</v>
      </c>
      <c r="N27" s="34">
        <v>-11</v>
      </c>
      <c r="O27" s="35">
        <v>-11</v>
      </c>
      <c r="P27" s="35">
        <v>-32</v>
      </c>
      <c r="Q27" s="35">
        <v>-43</v>
      </c>
      <c r="R27" s="34">
        <v>1</v>
      </c>
      <c r="S27" s="83">
        <v>15</v>
      </c>
      <c r="T27" s="83">
        <v>-24</v>
      </c>
      <c r="U27" s="36">
        <v>-8</v>
      </c>
      <c r="V27" s="34">
        <v>-10</v>
      </c>
      <c r="W27" s="83">
        <v>-25</v>
      </c>
      <c r="X27" s="38"/>
      <c r="Y27" s="39"/>
    </row>
    <row r="28" spans="1:25" ht="14.4" x14ac:dyDescent="0.3">
      <c r="A28" s="6" t="s">
        <v>226</v>
      </c>
      <c r="B28" s="34">
        <v>23</v>
      </c>
      <c r="C28" s="35">
        <v>17</v>
      </c>
      <c r="D28" s="35">
        <v>11</v>
      </c>
      <c r="E28" s="36">
        <v>18</v>
      </c>
      <c r="F28" s="34">
        <v>-15</v>
      </c>
      <c r="G28" s="35">
        <v>27</v>
      </c>
      <c r="H28" s="35">
        <v>43</v>
      </c>
      <c r="I28" s="36">
        <v>39</v>
      </c>
      <c r="J28" s="34">
        <v>34</v>
      </c>
      <c r="K28" s="35">
        <v>14</v>
      </c>
      <c r="L28" s="35">
        <v>2</v>
      </c>
      <c r="M28" s="36">
        <v>-13</v>
      </c>
      <c r="N28" s="34">
        <v>-9</v>
      </c>
      <c r="O28" s="35">
        <v>-3</v>
      </c>
      <c r="P28" s="35">
        <v>-4</v>
      </c>
      <c r="Q28" s="35">
        <v>-163</v>
      </c>
      <c r="R28" s="34">
        <v>3</v>
      </c>
      <c r="S28" s="83">
        <v>-16</v>
      </c>
      <c r="T28" s="83">
        <v>-215</v>
      </c>
      <c r="U28" s="36">
        <v>71</v>
      </c>
      <c r="V28" s="34">
        <v>-21</v>
      </c>
      <c r="W28" s="83">
        <v>-30</v>
      </c>
      <c r="X28" s="38"/>
      <c r="Y28" s="39"/>
    </row>
    <row r="29" spans="1:25" x14ac:dyDescent="0.25">
      <c r="B29" s="37"/>
      <c r="C29" s="38"/>
      <c r="D29" s="38"/>
      <c r="E29" s="39"/>
      <c r="F29" s="37"/>
      <c r="G29" s="38"/>
      <c r="H29" s="38"/>
      <c r="I29" s="39"/>
      <c r="J29" s="37"/>
      <c r="K29" s="38"/>
      <c r="L29" s="38"/>
      <c r="M29" s="39"/>
      <c r="N29" s="37"/>
      <c r="O29" s="38"/>
      <c r="P29" s="38"/>
      <c r="Q29" s="38"/>
      <c r="R29" s="37"/>
      <c r="S29" s="38"/>
      <c r="T29" s="38"/>
      <c r="U29" s="39"/>
      <c r="V29" s="37"/>
      <c r="W29" s="38"/>
      <c r="X29" s="38"/>
      <c r="Y29" s="39"/>
    </row>
    <row r="30" spans="1:25" s="23" customFormat="1" x14ac:dyDescent="0.25">
      <c r="A30" s="11" t="s">
        <v>4</v>
      </c>
      <c r="B30" s="28" t="s">
        <v>9</v>
      </c>
      <c r="C30" s="29" t="s">
        <v>10</v>
      </c>
      <c r="D30" s="29" t="s">
        <v>11</v>
      </c>
      <c r="E30" s="30" t="s">
        <v>12</v>
      </c>
      <c r="F30" s="28" t="s">
        <v>9</v>
      </c>
      <c r="G30" s="29" t="s">
        <v>10</v>
      </c>
      <c r="H30" s="29" t="s">
        <v>11</v>
      </c>
      <c r="I30" s="30" t="s">
        <v>12</v>
      </c>
      <c r="J30" s="28" t="s">
        <v>9</v>
      </c>
      <c r="K30" s="29" t="s">
        <v>10</v>
      </c>
      <c r="L30" s="29" t="s">
        <v>11</v>
      </c>
      <c r="M30" s="30" t="s">
        <v>12</v>
      </c>
      <c r="N30" s="28" t="s">
        <v>9</v>
      </c>
      <c r="O30" s="29" t="s">
        <v>10</v>
      </c>
      <c r="P30" s="29" t="s">
        <v>11</v>
      </c>
      <c r="Q30" s="29" t="s">
        <v>12</v>
      </c>
      <c r="R30" s="28" t="s">
        <v>9</v>
      </c>
      <c r="S30" s="29" t="s">
        <v>10</v>
      </c>
      <c r="T30" s="29" t="s">
        <v>11</v>
      </c>
      <c r="U30" s="30" t="s">
        <v>12</v>
      </c>
      <c r="V30" s="28" t="s">
        <v>9</v>
      </c>
      <c r="W30" s="29" t="s">
        <v>10</v>
      </c>
      <c r="X30" s="241"/>
      <c r="Y30" s="242"/>
    </row>
    <row r="31" spans="1:25" ht="14.4" x14ac:dyDescent="0.3">
      <c r="A31" s="6" t="s">
        <v>149</v>
      </c>
      <c r="B31" s="34">
        <v>7</v>
      </c>
      <c r="C31" s="35">
        <v>3</v>
      </c>
      <c r="D31" s="35">
        <v>3</v>
      </c>
      <c r="E31" s="36">
        <v>4</v>
      </c>
      <c r="F31" s="34">
        <v>3</v>
      </c>
      <c r="G31" s="35">
        <v>9</v>
      </c>
      <c r="H31" s="35">
        <v>10</v>
      </c>
      <c r="I31" s="36">
        <v>14</v>
      </c>
      <c r="J31" s="34">
        <v>10</v>
      </c>
      <c r="K31" s="35">
        <v>6</v>
      </c>
      <c r="L31" s="35">
        <v>6</v>
      </c>
      <c r="M31" s="36">
        <v>5</v>
      </c>
      <c r="N31" s="34">
        <v>1</v>
      </c>
      <c r="O31" s="35">
        <v>-18</v>
      </c>
      <c r="P31" s="35">
        <v>-5</v>
      </c>
      <c r="Q31" s="35">
        <v>-4</v>
      </c>
      <c r="R31" s="34">
        <v>0</v>
      </c>
      <c r="S31" s="204">
        <v>26</v>
      </c>
      <c r="T31" s="83">
        <v>14</v>
      </c>
      <c r="U31" s="36">
        <v>17</v>
      </c>
      <c r="V31" s="34">
        <v>22</v>
      </c>
      <c r="W31" s="83">
        <v>20</v>
      </c>
      <c r="X31" s="38"/>
      <c r="Y31" s="39"/>
    </row>
    <row r="32" spans="1:25" ht="14.4" x14ac:dyDescent="0.3">
      <c r="A32" s="6" t="s">
        <v>150</v>
      </c>
      <c r="B32" s="34">
        <v>8</v>
      </c>
      <c r="C32" s="35">
        <v>6</v>
      </c>
      <c r="D32" s="35">
        <v>-4</v>
      </c>
      <c r="E32" s="36">
        <v>-8</v>
      </c>
      <c r="F32" s="34">
        <v>-9</v>
      </c>
      <c r="G32" s="35">
        <v>-1</v>
      </c>
      <c r="H32" s="35">
        <v>8</v>
      </c>
      <c r="I32" s="36">
        <v>8</v>
      </c>
      <c r="J32" s="34">
        <v>11</v>
      </c>
      <c r="K32" s="35">
        <v>8</v>
      </c>
      <c r="L32" s="35">
        <v>9</v>
      </c>
      <c r="M32" s="36">
        <v>5</v>
      </c>
      <c r="N32" s="34">
        <v>5</v>
      </c>
      <c r="O32" s="35">
        <v>2</v>
      </c>
      <c r="P32" s="35">
        <v>-8</v>
      </c>
      <c r="Q32" s="35">
        <v>-9</v>
      </c>
      <c r="R32" s="34">
        <v>-14</v>
      </c>
      <c r="S32" s="204">
        <v>-14</v>
      </c>
      <c r="T32" s="83">
        <v>-3</v>
      </c>
      <c r="U32" s="36">
        <v>3</v>
      </c>
      <c r="V32" s="34">
        <v>13</v>
      </c>
      <c r="W32" s="83">
        <v>20</v>
      </c>
      <c r="X32" s="38"/>
      <c r="Y32" s="39"/>
    </row>
    <row r="33" spans="1:25" ht="14.4" x14ac:dyDescent="0.3">
      <c r="A33" s="6" t="s">
        <v>151</v>
      </c>
      <c r="B33" s="34">
        <v>0</v>
      </c>
      <c r="C33" s="35">
        <v>1</v>
      </c>
      <c r="D33" s="35">
        <v>1</v>
      </c>
      <c r="E33" s="36">
        <v>1</v>
      </c>
      <c r="F33" s="34">
        <v>1</v>
      </c>
      <c r="G33" s="35">
        <v>0</v>
      </c>
      <c r="H33" s="35">
        <v>0</v>
      </c>
      <c r="I33" s="36">
        <v>0</v>
      </c>
      <c r="J33" s="34">
        <v>1</v>
      </c>
      <c r="K33" s="35">
        <v>1</v>
      </c>
      <c r="L33" s="35">
        <v>2</v>
      </c>
      <c r="M33" s="36">
        <v>4</v>
      </c>
      <c r="N33" s="34">
        <v>-7</v>
      </c>
      <c r="O33" s="35">
        <v>-9</v>
      </c>
      <c r="P33" s="35">
        <v>-9</v>
      </c>
      <c r="Q33" s="35">
        <v>-10</v>
      </c>
      <c r="R33" s="34">
        <v>1</v>
      </c>
      <c r="S33" s="204">
        <v>1</v>
      </c>
      <c r="T33" s="83">
        <v>2</v>
      </c>
      <c r="U33" s="36">
        <v>1</v>
      </c>
      <c r="V33" s="34">
        <v>1</v>
      </c>
      <c r="W33" s="83">
        <v>1</v>
      </c>
      <c r="X33" s="38"/>
      <c r="Y33" s="39"/>
    </row>
    <row r="34" spans="1:25" x14ac:dyDescent="0.25">
      <c r="B34" s="37"/>
      <c r="C34" s="38"/>
      <c r="D34" s="38"/>
      <c r="E34" s="39"/>
      <c r="F34" s="37"/>
      <c r="G34" s="38"/>
      <c r="H34" s="38"/>
      <c r="I34" s="39"/>
      <c r="J34" s="37"/>
      <c r="K34" s="38"/>
      <c r="L34" s="38"/>
      <c r="M34" s="39"/>
      <c r="N34" s="37"/>
      <c r="O34" s="38"/>
      <c r="P34" s="38"/>
      <c r="Q34" s="38"/>
      <c r="R34" s="37"/>
      <c r="S34" s="38"/>
      <c r="T34" s="38"/>
      <c r="U34" s="39"/>
      <c r="V34" s="37"/>
      <c r="W34" s="38"/>
      <c r="X34" s="38"/>
      <c r="Y34" s="39"/>
    </row>
    <row r="35" spans="1:25" ht="14.4" x14ac:dyDescent="0.3">
      <c r="A35" s="6" t="s">
        <v>221</v>
      </c>
      <c r="B35" s="34">
        <v>282</v>
      </c>
      <c r="C35" s="35">
        <v>134</v>
      </c>
      <c r="D35" s="35">
        <v>124</v>
      </c>
      <c r="E35" s="36">
        <v>153</v>
      </c>
      <c r="F35" s="34">
        <v>120</v>
      </c>
      <c r="G35" s="35">
        <v>392</v>
      </c>
      <c r="H35" s="35">
        <v>446</v>
      </c>
      <c r="I35" s="36">
        <v>606</v>
      </c>
      <c r="J35" s="34">
        <v>469</v>
      </c>
      <c r="K35" s="35">
        <v>347</v>
      </c>
      <c r="L35" s="35">
        <v>324</v>
      </c>
      <c r="M35" s="36">
        <v>269</v>
      </c>
      <c r="N35" s="34">
        <v>75</v>
      </c>
      <c r="O35" s="35">
        <v>-941</v>
      </c>
      <c r="P35" s="35">
        <v>-230</v>
      </c>
      <c r="Q35" s="35">
        <v>-208</v>
      </c>
      <c r="R35" s="34">
        <v>12</v>
      </c>
      <c r="S35" s="204">
        <v>1025</v>
      </c>
      <c r="T35" s="83">
        <v>664</v>
      </c>
      <c r="U35" s="36">
        <v>806</v>
      </c>
      <c r="V35" s="40">
        <v>1098</v>
      </c>
      <c r="W35" s="83">
        <v>1185</v>
      </c>
      <c r="X35" s="38"/>
      <c r="Y35" s="39"/>
    </row>
    <row r="36" spans="1:25" ht="14.4" x14ac:dyDescent="0.3">
      <c r="A36" s="6" t="s">
        <v>222</v>
      </c>
      <c r="B36" s="34">
        <v>313</v>
      </c>
      <c r="C36" s="35">
        <v>222</v>
      </c>
      <c r="D36" s="35">
        <v>-171</v>
      </c>
      <c r="E36" s="36">
        <v>-329</v>
      </c>
      <c r="F36" s="34">
        <v>-385</v>
      </c>
      <c r="G36" s="35">
        <v>-23</v>
      </c>
      <c r="H36" s="35">
        <v>318</v>
      </c>
      <c r="I36" s="36">
        <v>307</v>
      </c>
      <c r="J36" s="34">
        <v>454</v>
      </c>
      <c r="K36" s="35">
        <v>367</v>
      </c>
      <c r="L36" s="35">
        <v>442</v>
      </c>
      <c r="M36" s="36">
        <v>248</v>
      </c>
      <c r="N36" s="34">
        <v>262</v>
      </c>
      <c r="O36" s="35">
        <v>10</v>
      </c>
      <c r="P36" s="35">
        <v>-578</v>
      </c>
      <c r="Q36" s="35">
        <v>-612</v>
      </c>
      <c r="R36" s="34">
        <v>-707</v>
      </c>
      <c r="S36" s="204">
        <v>-480</v>
      </c>
      <c r="T36" s="83">
        <v>-115</v>
      </c>
      <c r="U36" s="36">
        <v>106</v>
      </c>
      <c r="V36" s="34">
        <v>484</v>
      </c>
      <c r="W36" s="83">
        <v>830</v>
      </c>
      <c r="X36" s="38"/>
      <c r="Y36" s="39"/>
    </row>
    <row r="37" spans="1:25" ht="14.4" x14ac:dyDescent="0.3">
      <c r="A37" s="6" t="s">
        <v>223</v>
      </c>
      <c r="B37" s="34">
        <v>2</v>
      </c>
      <c r="C37" s="35">
        <v>57</v>
      </c>
      <c r="D37" s="35">
        <v>52</v>
      </c>
      <c r="E37" s="36">
        <v>57</v>
      </c>
      <c r="F37" s="34">
        <v>54</v>
      </c>
      <c r="G37" s="35">
        <v>5</v>
      </c>
      <c r="H37" s="35">
        <v>21</v>
      </c>
      <c r="I37" s="36">
        <v>17</v>
      </c>
      <c r="J37" s="34">
        <v>35</v>
      </c>
      <c r="K37" s="35">
        <v>68</v>
      </c>
      <c r="L37" s="35">
        <v>122</v>
      </c>
      <c r="M37" s="36">
        <v>210</v>
      </c>
      <c r="N37" s="34">
        <v>-377</v>
      </c>
      <c r="O37" s="35">
        <v>-533</v>
      </c>
      <c r="P37" s="35">
        <v>-513</v>
      </c>
      <c r="Q37" s="35">
        <v>-513</v>
      </c>
      <c r="R37" s="34">
        <v>28</v>
      </c>
      <c r="S37" s="204">
        <v>40</v>
      </c>
      <c r="T37" s="83">
        <v>73</v>
      </c>
      <c r="U37" s="36">
        <v>43</v>
      </c>
      <c r="V37" s="34">
        <v>54</v>
      </c>
      <c r="W37" s="83">
        <v>40</v>
      </c>
      <c r="X37" s="38"/>
      <c r="Y37" s="39"/>
    </row>
    <row r="38" spans="1:25" x14ac:dyDescent="0.25">
      <c r="B38" s="37"/>
      <c r="C38" s="38"/>
      <c r="D38" s="38"/>
      <c r="E38" s="39"/>
      <c r="F38" s="37"/>
      <c r="G38" s="38"/>
      <c r="H38" s="38"/>
      <c r="I38" s="39"/>
      <c r="J38" s="37"/>
      <c r="K38" s="38"/>
      <c r="L38" s="38"/>
      <c r="M38" s="39"/>
      <c r="N38" s="37"/>
      <c r="O38" s="38"/>
      <c r="P38" s="38"/>
      <c r="Q38" s="38"/>
      <c r="R38" s="37"/>
      <c r="S38" s="38"/>
      <c r="T38" s="38"/>
      <c r="U38" s="39"/>
      <c r="V38" s="37"/>
      <c r="W38" s="38"/>
      <c r="X38" s="38"/>
      <c r="Y38" s="39"/>
    </row>
    <row r="39" spans="1:25" ht="14.4" x14ac:dyDescent="0.3">
      <c r="A39" s="6" t="s">
        <v>224</v>
      </c>
      <c r="B39" s="34">
        <v>74</v>
      </c>
      <c r="C39" s="35">
        <v>37</v>
      </c>
      <c r="D39" s="35">
        <v>30</v>
      </c>
      <c r="E39" s="36">
        <v>45</v>
      </c>
      <c r="F39" s="34">
        <v>22</v>
      </c>
      <c r="G39" s="35">
        <v>8</v>
      </c>
      <c r="H39" s="35">
        <v>75</v>
      </c>
      <c r="I39" s="36">
        <v>138</v>
      </c>
      <c r="J39" s="34">
        <v>98</v>
      </c>
      <c r="K39" s="35">
        <v>80</v>
      </c>
      <c r="L39" s="35">
        <v>95</v>
      </c>
      <c r="M39" s="36">
        <v>78</v>
      </c>
      <c r="N39" s="34">
        <v>-6</v>
      </c>
      <c r="O39" s="35">
        <v>-309</v>
      </c>
      <c r="P39" s="35">
        <v>-39</v>
      </c>
      <c r="Q39" s="35">
        <v>1</v>
      </c>
      <c r="R39" s="34">
        <v>40</v>
      </c>
      <c r="S39" s="204">
        <v>328</v>
      </c>
      <c r="T39" s="83">
        <v>155</v>
      </c>
      <c r="U39" s="36">
        <v>247</v>
      </c>
      <c r="V39" s="34">
        <v>235</v>
      </c>
      <c r="W39" s="83">
        <v>335</v>
      </c>
      <c r="X39" s="38"/>
      <c r="Y39" s="39"/>
    </row>
    <row r="40" spans="1:25" ht="14.4" x14ac:dyDescent="0.3">
      <c r="A40" s="6" t="s">
        <v>225</v>
      </c>
      <c r="B40" s="34">
        <v>62</v>
      </c>
      <c r="C40" s="35">
        <v>43</v>
      </c>
      <c r="D40" s="35">
        <v>-33</v>
      </c>
      <c r="E40" s="36">
        <v>-65</v>
      </c>
      <c r="F40" s="34">
        <v>-72</v>
      </c>
      <c r="G40" s="35">
        <v>-1</v>
      </c>
      <c r="H40" s="35">
        <v>73</v>
      </c>
      <c r="I40" s="36">
        <v>66</v>
      </c>
      <c r="J40" s="34">
        <v>93</v>
      </c>
      <c r="K40" s="35">
        <v>81</v>
      </c>
      <c r="L40" s="35">
        <v>90</v>
      </c>
      <c r="M40" s="36">
        <v>58</v>
      </c>
      <c r="N40" s="34">
        <v>50</v>
      </c>
      <c r="O40" s="35">
        <v>-2</v>
      </c>
      <c r="P40" s="35">
        <v>-121</v>
      </c>
      <c r="Q40" s="35">
        <v>-129</v>
      </c>
      <c r="R40" s="34">
        <v>-135</v>
      </c>
      <c r="S40" s="204">
        <v>-80</v>
      </c>
      <c r="T40" s="83">
        <v>-18</v>
      </c>
      <c r="U40" s="36">
        <v>14</v>
      </c>
      <c r="V40" s="34">
        <v>103</v>
      </c>
      <c r="W40" s="83">
        <v>175</v>
      </c>
      <c r="X40" s="38"/>
      <c r="Y40" s="39"/>
    </row>
    <row r="41" spans="1:25" ht="14.4" x14ac:dyDescent="0.3">
      <c r="A41" s="6" t="s">
        <v>226</v>
      </c>
      <c r="B41" s="34">
        <v>0</v>
      </c>
      <c r="C41" s="35">
        <v>12</v>
      </c>
      <c r="D41" s="35">
        <v>10</v>
      </c>
      <c r="E41" s="36">
        <v>-41</v>
      </c>
      <c r="F41" s="34">
        <v>-65</v>
      </c>
      <c r="G41" s="35">
        <v>-26</v>
      </c>
      <c r="H41" s="35">
        <v>-68</v>
      </c>
      <c r="I41" s="36">
        <v>-23</v>
      </c>
      <c r="J41" s="34">
        <v>3</v>
      </c>
      <c r="K41" s="35">
        <v>21</v>
      </c>
      <c r="L41" s="35">
        <v>17</v>
      </c>
      <c r="M41" s="36">
        <v>19</v>
      </c>
      <c r="N41" s="34">
        <v>-36</v>
      </c>
      <c r="O41" s="35">
        <v>-123</v>
      </c>
      <c r="P41" s="35">
        <v>-122</v>
      </c>
      <c r="Q41" s="35">
        <v>-139</v>
      </c>
      <c r="R41" s="34">
        <v>1</v>
      </c>
      <c r="S41" s="204">
        <v>0</v>
      </c>
      <c r="T41" s="83">
        <v>10</v>
      </c>
      <c r="U41" s="36">
        <v>-60</v>
      </c>
      <c r="V41" s="34">
        <v>-28</v>
      </c>
      <c r="W41" s="83">
        <v>-76</v>
      </c>
      <c r="X41" s="38"/>
      <c r="Y41" s="39"/>
    </row>
    <row r="42" spans="1:25" x14ac:dyDescent="0.25">
      <c r="B42" s="37"/>
      <c r="C42" s="38"/>
      <c r="D42" s="38"/>
      <c r="E42" s="39"/>
      <c r="F42" s="37"/>
      <c r="G42" s="38"/>
      <c r="H42" s="38"/>
      <c r="I42" s="39"/>
      <c r="J42" s="37"/>
      <c r="K42" s="38"/>
      <c r="L42" s="38"/>
      <c r="M42" s="39"/>
      <c r="N42" s="37"/>
      <c r="O42" s="38"/>
      <c r="P42" s="38"/>
      <c r="Q42" s="38"/>
      <c r="R42" s="37"/>
      <c r="S42" s="38"/>
      <c r="T42" s="38"/>
      <c r="U42" s="39"/>
      <c r="V42" s="37"/>
      <c r="W42" s="38"/>
      <c r="X42" s="38"/>
      <c r="Y42" s="39"/>
    </row>
    <row r="43" spans="1:25" s="23" customFormat="1" x14ac:dyDescent="0.25">
      <c r="A43" s="11" t="s">
        <v>5</v>
      </c>
      <c r="B43" s="28" t="s">
        <v>9</v>
      </c>
      <c r="C43" s="29" t="s">
        <v>10</v>
      </c>
      <c r="D43" s="29" t="s">
        <v>11</v>
      </c>
      <c r="E43" s="30" t="s">
        <v>12</v>
      </c>
      <c r="F43" s="28" t="s">
        <v>9</v>
      </c>
      <c r="G43" s="29" t="s">
        <v>10</v>
      </c>
      <c r="H43" s="29" t="s">
        <v>11</v>
      </c>
      <c r="I43" s="30" t="s">
        <v>12</v>
      </c>
      <c r="J43" s="28" t="s">
        <v>9</v>
      </c>
      <c r="K43" s="29" t="s">
        <v>10</v>
      </c>
      <c r="L43" s="29" t="s">
        <v>11</v>
      </c>
      <c r="M43" s="30" t="s">
        <v>12</v>
      </c>
      <c r="N43" s="28" t="s">
        <v>9</v>
      </c>
      <c r="O43" s="29" t="s">
        <v>10</v>
      </c>
      <c r="P43" s="29" t="s">
        <v>11</v>
      </c>
      <c r="Q43" s="29" t="s">
        <v>12</v>
      </c>
      <c r="R43" s="28" t="s">
        <v>9</v>
      </c>
      <c r="S43" s="29" t="s">
        <v>10</v>
      </c>
      <c r="T43" s="29" t="s">
        <v>11</v>
      </c>
      <c r="U43" s="30" t="s">
        <v>12</v>
      </c>
      <c r="V43" s="28" t="s">
        <v>9</v>
      </c>
      <c r="W43" s="29" t="s">
        <v>10</v>
      </c>
      <c r="X43" s="241"/>
      <c r="Y43" s="242"/>
    </row>
    <row r="44" spans="1:25" ht="14.4" x14ac:dyDescent="0.3">
      <c r="A44" s="6" t="s">
        <v>149</v>
      </c>
      <c r="B44" s="34">
        <v>3</v>
      </c>
      <c r="C44" s="35">
        <v>-6</v>
      </c>
      <c r="D44" s="35">
        <v>2</v>
      </c>
      <c r="E44" s="36">
        <v>3</v>
      </c>
      <c r="F44" s="34">
        <v>4</v>
      </c>
      <c r="G44" s="35">
        <v>2</v>
      </c>
      <c r="H44" s="35">
        <v>1</v>
      </c>
      <c r="I44" s="36">
        <v>11</v>
      </c>
      <c r="J44" s="34">
        <v>6</v>
      </c>
      <c r="K44" s="35">
        <v>3</v>
      </c>
      <c r="L44" s="35">
        <v>-1</v>
      </c>
      <c r="M44" s="36">
        <v>-10</v>
      </c>
      <c r="N44" s="34">
        <v>-34</v>
      </c>
      <c r="O44" s="35">
        <v>-17</v>
      </c>
      <c r="P44" s="35">
        <v>-8</v>
      </c>
      <c r="Q44" s="35">
        <v>-5</v>
      </c>
      <c r="R44" s="34">
        <v>23</v>
      </c>
      <c r="S44" s="204">
        <v>0</v>
      </c>
      <c r="T44" s="83">
        <v>-7</v>
      </c>
      <c r="U44" s="36">
        <v>0</v>
      </c>
      <c r="V44" s="34">
        <v>-2</v>
      </c>
      <c r="W44" s="83">
        <v>-5</v>
      </c>
      <c r="X44" s="38"/>
      <c r="Y44" s="39"/>
    </row>
    <row r="45" spans="1:25" ht="14.4" x14ac:dyDescent="0.3">
      <c r="A45" s="6" t="s">
        <v>150</v>
      </c>
      <c r="B45" s="34">
        <v>6</v>
      </c>
      <c r="C45" s="35">
        <v>3</v>
      </c>
      <c r="D45" s="35">
        <v>-4</v>
      </c>
      <c r="E45" s="36">
        <v>-4</v>
      </c>
      <c r="F45" s="34">
        <v>-3</v>
      </c>
      <c r="G45" s="35">
        <v>4</v>
      </c>
      <c r="H45" s="35">
        <v>6</v>
      </c>
      <c r="I45" s="36">
        <v>4</v>
      </c>
      <c r="J45" s="34">
        <v>5</v>
      </c>
      <c r="K45" s="35">
        <v>3</v>
      </c>
      <c r="L45" s="35">
        <v>4</v>
      </c>
      <c r="M45" s="36">
        <v>2</v>
      </c>
      <c r="N45" s="34">
        <v>2</v>
      </c>
      <c r="O45" s="35">
        <v>-1</v>
      </c>
      <c r="P45" s="35">
        <v>-6</v>
      </c>
      <c r="Q45" s="35">
        <v>-6</v>
      </c>
      <c r="R45" s="34">
        <v>-7</v>
      </c>
      <c r="S45" s="204">
        <v>-4</v>
      </c>
      <c r="T45" s="83">
        <v>1</v>
      </c>
      <c r="U45" s="36">
        <v>3</v>
      </c>
      <c r="V45" s="34">
        <v>7</v>
      </c>
      <c r="W45" s="83">
        <v>10</v>
      </c>
      <c r="X45" s="38"/>
      <c r="Y45" s="39"/>
    </row>
    <row r="46" spans="1:25" ht="14.4" x14ac:dyDescent="0.3">
      <c r="A46" s="6" t="s">
        <v>151</v>
      </c>
      <c r="B46" s="34">
        <v>0</v>
      </c>
      <c r="C46" s="35">
        <v>0</v>
      </c>
      <c r="D46" s="35">
        <v>0</v>
      </c>
      <c r="E46" s="36">
        <v>0</v>
      </c>
      <c r="F46" s="34">
        <v>1</v>
      </c>
      <c r="G46" s="35">
        <v>1</v>
      </c>
      <c r="H46" s="35">
        <v>0</v>
      </c>
      <c r="I46" s="36">
        <v>0</v>
      </c>
      <c r="J46" s="34">
        <v>2</v>
      </c>
      <c r="K46" s="35">
        <v>6</v>
      </c>
      <c r="L46" s="35">
        <v>6</v>
      </c>
      <c r="M46" s="36">
        <v>4</v>
      </c>
      <c r="N46" s="34">
        <v>4</v>
      </c>
      <c r="O46" s="35">
        <v>-1</v>
      </c>
      <c r="P46" s="35">
        <v>0</v>
      </c>
      <c r="Q46" s="35">
        <v>1</v>
      </c>
      <c r="R46" s="34">
        <v>-4</v>
      </c>
      <c r="S46" s="204">
        <v>-1</v>
      </c>
      <c r="T46" s="83">
        <v>-2</v>
      </c>
      <c r="U46" s="36">
        <v>-2</v>
      </c>
      <c r="V46" s="34">
        <v>1</v>
      </c>
      <c r="W46" s="83">
        <v>1</v>
      </c>
      <c r="X46" s="38"/>
      <c r="Y46" s="39"/>
    </row>
    <row r="47" spans="1:25" x14ac:dyDescent="0.25">
      <c r="B47" s="37"/>
      <c r="C47" s="38"/>
      <c r="D47" s="38"/>
      <c r="E47" s="39"/>
      <c r="F47" s="37"/>
      <c r="G47" s="38"/>
      <c r="H47" s="38"/>
      <c r="I47" s="39"/>
      <c r="J47" s="37"/>
      <c r="K47" s="38"/>
      <c r="L47" s="38"/>
      <c r="M47" s="39"/>
      <c r="N47" s="37"/>
      <c r="O47" s="38"/>
      <c r="P47" s="38"/>
      <c r="Q47" s="38"/>
      <c r="R47" s="37"/>
      <c r="S47" s="38"/>
      <c r="T47" s="38"/>
      <c r="U47" s="39"/>
      <c r="V47" s="37"/>
      <c r="W47" s="38"/>
      <c r="X47" s="38"/>
      <c r="Y47" s="39"/>
    </row>
    <row r="48" spans="1:25" ht="14.4" x14ac:dyDescent="0.3">
      <c r="A48" s="6" t="s">
        <v>221</v>
      </c>
      <c r="B48" s="34">
        <v>63</v>
      </c>
      <c r="C48" s="35">
        <v>-147</v>
      </c>
      <c r="D48" s="35">
        <v>52</v>
      </c>
      <c r="E48" s="36">
        <v>65</v>
      </c>
      <c r="F48" s="34">
        <v>82</v>
      </c>
      <c r="G48" s="35">
        <v>58</v>
      </c>
      <c r="H48" s="35">
        <v>20</v>
      </c>
      <c r="I48" s="36">
        <v>263</v>
      </c>
      <c r="J48" s="34">
        <v>116</v>
      </c>
      <c r="K48" s="35">
        <v>88</v>
      </c>
      <c r="L48" s="35">
        <v>-34</v>
      </c>
      <c r="M48" s="36">
        <v>-279</v>
      </c>
      <c r="N48" s="34">
        <v>-751</v>
      </c>
      <c r="O48" s="35">
        <v>-490</v>
      </c>
      <c r="P48" s="35">
        <v>-219</v>
      </c>
      <c r="Q48" s="35">
        <v>-135</v>
      </c>
      <c r="R48" s="34">
        <v>332</v>
      </c>
      <c r="S48" s="204">
        <v>1</v>
      </c>
      <c r="T48" s="83">
        <v>-167</v>
      </c>
      <c r="U48" s="36">
        <v>2</v>
      </c>
      <c r="V48" s="34">
        <v>-48</v>
      </c>
      <c r="W48" s="83">
        <v>-124</v>
      </c>
      <c r="X48" s="38"/>
      <c r="Y48" s="39"/>
    </row>
    <row r="49" spans="1:25" ht="14.4" x14ac:dyDescent="0.3">
      <c r="A49" s="6" t="s">
        <v>222</v>
      </c>
      <c r="B49" s="34">
        <v>100</v>
      </c>
      <c r="C49" s="35">
        <v>86</v>
      </c>
      <c r="D49" s="35">
        <v>-98</v>
      </c>
      <c r="E49" s="36">
        <v>-101</v>
      </c>
      <c r="F49" s="34">
        <v>-56</v>
      </c>
      <c r="G49" s="35">
        <v>81</v>
      </c>
      <c r="H49" s="35">
        <v>146</v>
      </c>
      <c r="I49" s="36">
        <v>92</v>
      </c>
      <c r="J49" s="34">
        <v>107</v>
      </c>
      <c r="K49" s="35">
        <v>61</v>
      </c>
      <c r="L49" s="35">
        <v>125</v>
      </c>
      <c r="M49" s="36">
        <v>85</v>
      </c>
      <c r="N49" s="34">
        <v>27</v>
      </c>
      <c r="O49" s="35">
        <v>-45</v>
      </c>
      <c r="P49" s="35">
        <v>-186</v>
      </c>
      <c r="Q49" s="35">
        <v>-141</v>
      </c>
      <c r="R49" s="34">
        <v>-84</v>
      </c>
      <c r="S49" s="204">
        <v>-94</v>
      </c>
      <c r="T49" s="83">
        <v>11</v>
      </c>
      <c r="U49" s="36">
        <v>70</v>
      </c>
      <c r="V49" s="34">
        <v>141</v>
      </c>
      <c r="W49" s="83">
        <v>245</v>
      </c>
      <c r="X49" s="38"/>
      <c r="Y49" s="39"/>
    </row>
    <row r="50" spans="1:25" ht="14.4" x14ac:dyDescent="0.3">
      <c r="A50" s="6" t="s">
        <v>223</v>
      </c>
      <c r="B50" s="34">
        <v>-3</v>
      </c>
      <c r="C50" s="35">
        <v>-12</v>
      </c>
      <c r="D50" s="35">
        <v>9</v>
      </c>
      <c r="E50" s="36">
        <v>9</v>
      </c>
      <c r="F50" s="34">
        <v>16</v>
      </c>
      <c r="G50" s="35">
        <v>23</v>
      </c>
      <c r="H50" s="35">
        <v>13</v>
      </c>
      <c r="I50" s="36">
        <v>0</v>
      </c>
      <c r="J50" s="34">
        <v>38</v>
      </c>
      <c r="K50" s="35">
        <v>161</v>
      </c>
      <c r="L50" s="35">
        <v>156</v>
      </c>
      <c r="M50" s="36">
        <v>115</v>
      </c>
      <c r="N50" s="34">
        <v>92</v>
      </c>
      <c r="O50" s="35">
        <v>-26</v>
      </c>
      <c r="P50" s="35">
        <v>10</v>
      </c>
      <c r="Q50" s="35">
        <v>18</v>
      </c>
      <c r="R50" s="34">
        <v>-62</v>
      </c>
      <c r="S50" s="204">
        <v>-20</v>
      </c>
      <c r="T50" s="83">
        <v>-52</v>
      </c>
      <c r="U50" s="36">
        <v>-59</v>
      </c>
      <c r="V50" s="34">
        <v>13</v>
      </c>
      <c r="W50" s="83">
        <v>15</v>
      </c>
      <c r="X50" s="38"/>
      <c r="Y50" s="39"/>
    </row>
    <row r="51" spans="1:25" x14ac:dyDescent="0.25">
      <c r="B51" s="37"/>
      <c r="C51" s="38"/>
      <c r="D51" s="38"/>
      <c r="E51" s="39"/>
      <c r="F51" s="37"/>
      <c r="G51" s="38"/>
      <c r="H51" s="38"/>
      <c r="I51" s="39"/>
      <c r="J51" s="37"/>
      <c r="K51" s="38"/>
      <c r="L51" s="38"/>
      <c r="M51" s="39"/>
      <c r="N51" s="37"/>
      <c r="O51" s="38"/>
      <c r="P51" s="38"/>
      <c r="Q51" s="38"/>
      <c r="R51" s="37"/>
      <c r="S51" s="38"/>
      <c r="T51" s="38"/>
      <c r="U51" s="39"/>
      <c r="V51" s="37"/>
      <c r="W51" s="38"/>
      <c r="X51" s="38"/>
      <c r="Y51" s="39"/>
    </row>
    <row r="52" spans="1:25" ht="14.4" x14ac:dyDescent="0.3">
      <c r="A52" s="6" t="s">
        <v>224</v>
      </c>
      <c r="B52" s="34">
        <v>-32</v>
      </c>
      <c r="C52" s="35">
        <v>-98</v>
      </c>
      <c r="D52" s="35">
        <v>-21</v>
      </c>
      <c r="E52" s="36">
        <v>-13</v>
      </c>
      <c r="F52" s="34">
        <v>9</v>
      </c>
      <c r="G52" s="35">
        <v>-40</v>
      </c>
      <c r="H52" s="35">
        <v>-41</v>
      </c>
      <c r="I52" s="36">
        <v>27</v>
      </c>
      <c r="J52" s="34">
        <v>-44</v>
      </c>
      <c r="K52" s="35">
        <v>24</v>
      </c>
      <c r="L52" s="35">
        <v>0</v>
      </c>
      <c r="M52" s="36">
        <v>-57</v>
      </c>
      <c r="N52" s="34">
        <v>-264</v>
      </c>
      <c r="O52" s="35">
        <v>-81</v>
      </c>
      <c r="P52" s="35">
        <v>-68</v>
      </c>
      <c r="Q52" s="35">
        <v>0</v>
      </c>
      <c r="R52" s="34">
        <v>207</v>
      </c>
      <c r="S52" s="204">
        <v>30</v>
      </c>
      <c r="T52" s="83">
        <v>-46</v>
      </c>
      <c r="U52" s="36">
        <v>-130</v>
      </c>
      <c r="V52" s="34">
        <v>-4</v>
      </c>
      <c r="W52" s="83">
        <v>-163</v>
      </c>
      <c r="X52" s="38"/>
      <c r="Y52" s="39"/>
    </row>
    <row r="53" spans="1:25" ht="14.4" x14ac:dyDescent="0.3">
      <c r="A53" s="6" t="s">
        <v>225</v>
      </c>
      <c r="B53" s="34">
        <v>10</v>
      </c>
      <c r="C53" s="35">
        <v>19</v>
      </c>
      <c r="D53" s="35">
        <v>-9</v>
      </c>
      <c r="E53" s="36">
        <v>-14</v>
      </c>
      <c r="F53" s="34">
        <v>-15</v>
      </c>
      <c r="G53" s="35">
        <v>-5</v>
      </c>
      <c r="H53" s="35">
        <v>7</v>
      </c>
      <c r="I53" s="36">
        <v>7</v>
      </c>
      <c r="J53" s="34">
        <v>3</v>
      </c>
      <c r="K53" s="35">
        <v>11</v>
      </c>
      <c r="L53" s="35">
        <v>13</v>
      </c>
      <c r="M53" s="36">
        <v>7</v>
      </c>
      <c r="N53" s="34">
        <v>-7</v>
      </c>
      <c r="O53" s="35">
        <v>-5</v>
      </c>
      <c r="P53" s="35">
        <v>-16</v>
      </c>
      <c r="Q53" s="35">
        <v>-18</v>
      </c>
      <c r="R53" s="34">
        <v>18</v>
      </c>
      <c r="S53" s="204">
        <v>-14</v>
      </c>
      <c r="T53" s="83">
        <v>-12</v>
      </c>
      <c r="U53" s="36">
        <v>3</v>
      </c>
      <c r="V53" s="34">
        <v>-8</v>
      </c>
      <c r="W53" s="83">
        <v>24</v>
      </c>
      <c r="X53" s="38"/>
      <c r="Y53" s="39"/>
    </row>
    <row r="54" spans="1:25" ht="14.4" x14ac:dyDescent="0.3">
      <c r="A54" s="6" t="s">
        <v>226</v>
      </c>
      <c r="B54" s="34">
        <v>0</v>
      </c>
      <c r="C54" s="35">
        <v>-2</v>
      </c>
      <c r="D54" s="35">
        <v>0</v>
      </c>
      <c r="E54" s="36">
        <v>7</v>
      </c>
      <c r="F54" s="34">
        <v>9</v>
      </c>
      <c r="G54" s="35">
        <v>2</v>
      </c>
      <c r="H54" s="35">
        <v>0</v>
      </c>
      <c r="I54" s="36">
        <v>-2</v>
      </c>
      <c r="J54" s="34">
        <v>2</v>
      </c>
      <c r="K54" s="35">
        <v>3</v>
      </c>
      <c r="L54" s="35">
        <v>19</v>
      </c>
      <c r="M54" s="36">
        <v>6</v>
      </c>
      <c r="N54" s="34">
        <v>4</v>
      </c>
      <c r="O54" s="35">
        <v>-16</v>
      </c>
      <c r="P54" s="35">
        <v>-7</v>
      </c>
      <c r="Q54" s="35">
        <v>-2</v>
      </c>
      <c r="R54" s="34">
        <v>5</v>
      </c>
      <c r="S54" s="204">
        <v>19</v>
      </c>
      <c r="T54" s="83">
        <v>8</v>
      </c>
      <c r="U54" s="36">
        <v>16</v>
      </c>
      <c r="V54" s="34">
        <v>1</v>
      </c>
      <c r="W54" s="83">
        <v>-18</v>
      </c>
      <c r="X54" s="38"/>
      <c r="Y54" s="39"/>
    </row>
    <row r="55" spans="1:25" x14ac:dyDescent="0.25">
      <c r="B55" s="37"/>
      <c r="C55" s="38"/>
      <c r="D55" s="38"/>
      <c r="E55" s="39"/>
      <c r="F55" s="37"/>
      <c r="G55" s="38"/>
      <c r="H55" s="38"/>
      <c r="I55" s="39"/>
      <c r="J55" s="37"/>
      <c r="K55" s="38"/>
      <c r="L55" s="38"/>
      <c r="M55" s="39"/>
      <c r="N55" s="37"/>
      <c r="O55" s="38"/>
      <c r="P55" s="38"/>
      <c r="Q55" s="38"/>
      <c r="R55" s="37"/>
      <c r="S55" s="38"/>
      <c r="T55" s="38"/>
      <c r="U55" s="39"/>
      <c r="V55" s="37"/>
      <c r="W55" s="38"/>
      <c r="X55" s="38"/>
      <c r="Y55" s="39"/>
    </row>
    <row r="56" spans="1:25" s="23" customFormat="1" x14ac:dyDescent="0.25">
      <c r="A56" s="11" t="s">
        <v>146</v>
      </c>
      <c r="B56" s="28" t="s">
        <v>9</v>
      </c>
      <c r="C56" s="29" t="s">
        <v>10</v>
      </c>
      <c r="D56" s="29" t="s">
        <v>11</v>
      </c>
      <c r="E56" s="30" t="s">
        <v>12</v>
      </c>
      <c r="F56" s="28" t="s">
        <v>9</v>
      </c>
      <c r="G56" s="29" t="s">
        <v>10</v>
      </c>
      <c r="H56" s="29" t="s">
        <v>11</v>
      </c>
      <c r="I56" s="30" t="s">
        <v>12</v>
      </c>
      <c r="J56" s="28" t="s">
        <v>9</v>
      </c>
      <c r="K56" s="29" t="s">
        <v>10</v>
      </c>
      <c r="L56" s="29" t="s">
        <v>11</v>
      </c>
      <c r="M56" s="30" t="s">
        <v>12</v>
      </c>
      <c r="N56" s="28" t="s">
        <v>9</v>
      </c>
      <c r="O56" s="29" t="s">
        <v>10</v>
      </c>
      <c r="P56" s="29" t="s">
        <v>11</v>
      </c>
      <c r="Q56" s="29" t="s">
        <v>12</v>
      </c>
      <c r="R56" s="28" t="s">
        <v>9</v>
      </c>
      <c r="S56" s="29" t="s">
        <v>10</v>
      </c>
      <c r="T56" s="29" t="s">
        <v>11</v>
      </c>
      <c r="U56" s="30" t="s">
        <v>12</v>
      </c>
      <c r="V56" s="28" t="s">
        <v>9</v>
      </c>
      <c r="W56" s="29" t="s">
        <v>10</v>
      </c>
      <c r="X56" s="241"/>
      <c r="Y56" s="242"/>
    </row>
    <row r="57" spans="1:25" ht="14.4" x14ac:dyDescent="0.3">
      <c r="A57" s="6" t="s">
        <v>149</v>
      </c>
      <c r="B57" s="34">
        <v>9</v>
      </c>
      <c r="C57" s="35">
        <v>3</v>
      </c>
      <c r="D57" s="35">
        <v>6</v>
      </c>
      <c r="E57" s="36">
        <v>9</v>
      </c>
      <c r="F57" s="34">
        <v>6</v>
      </c>
      <c r="G57" s="35">
        <v>6</v>
      </c>
      <c r="H57" s="35">
        <v>12</v>
      </c>
      <c r="I57" s="36">
        <v>8</v>
      </c>
      <c r="J57" s="34">
        <v>9</v>
      </c>
      <c r="K57" s="35">
        <v>5</v>
      </c>
      <c r="L57" s="35">
        <v>6</v>
      </c>
      <c r="M57" s="36">
        <v>2</v>
      </c>
      <c r="N57" s="34">
        <v>0</v>
      </c>
      <c r="O57" s="35">
        <v>-25</v>
      </c>
      <c r="P57" s="35">
        <v>-17</v>
      </c>
      <c r="Q57" s="35">
        <v>-17</v>
      </c>
      <c r="R57" s="34">
        <v>-9</v>
      </c>
      <c r="S57" s="204">
        <v>17</v>
      </c>
      <c r="T57" s="83">
        <v>7</v>
      </c>
      <c r="U57" s="36">
        <v>7</v>
      </c>
      <c r="V57" s="34">
        <v>11</v>
      </c>
      <c r="W57" s="83">
        <v>6</v>
      </c>
      <c r="X57" s="38"/>
      <c r="Y57" s="39"/>
    </row>
    <row r="58" spans="1:25" ht="14.4" x14ac:dyDescent="0.3">
      <c r="A58" s="6" t="s">
        <v>150</v>
      </c>
      <c r="B58" s="34">
        <v>6</v>
      </c>
      <c r="C58" s="35">
        <v>4</v>
      </c>
      <c r="D58" s="35">
        <v>-4</v>
      </c>
      <c r="E58" s="36">
        <v>-6</v>
      </c>
      <c r="F58" s="34">
        <v>-5</v>
      </c>
      <c r="G58" s="35">
        <v>1</v>
      </c>
      <c r="H58" s="35">
        <v>8</v>
      </c>
      <c r="I58" s="36">
        <v>8</v>
      </c>
      <c r="J58" s="34">
        <v>11</v>
      </c>
      <c r="K58" s="35">
        <v>7</v>
      </c>
      <c r="L58" s="35">
        <v>9</v>
      </c>
      <c r="M58" s="36">
        <v>6</v>
      </c>
      <c r="N58" s="34">
        <v>4</v>
      </c>
      <c r="O58" s="35">
        <v>0</v>
      </c>
      <c r="P58" s="35">
        <v>-6</v>
      </c>
      <c r="Q58" s="35">
        <v>-7</v>
      </c>
      <c r="R58" s="34">
        <v>-10</v>
      </c>
      <c r="S58" s="204">
        <v>-9</v>
      </c>
      <c r="T58" s="83">
        <v>-2</v>
      </c>
      <c r="U58" s="36">
        <v>2</v>
      </c>
      <c r="V58" s="34">
        <v>10</v>
      </c>
      <c r="W58" s="83">
        <v>13</v>
      </c>
      <c r="X58" s="38"/>
      <c r="Y58" s="39"/>
    </row>
    <row r="59" spans="1:25" ht="14.4" x14ac:dyDescent="0.3">
      <c r="A59" s="6" t="s">
        <v>151</v>
      </c>
      <c r="B59" s="34">
        <v>1</v>
      </c>
      <c r="C59" s="35">
        <v>2</v>
      </c>
      <c r="D59" s="35">
        <v>-3</v>
      </c>
      <c r="E59" s="36">
        <v>2</v>
      </c>
      <c r="F59" s="34">
        <v>-1</v>
      </c>
      <c r="G59" s="35">
        <v>2</v>
      </c>
      <c r="H59" s="35">
        <v>4</v>
      </c>
      <c r="I59" s="36">
        <v>11</v>
      </c>
      <c r="J59" s="34">
        <v>15</v>
      </c>
      <c r="K59" s="35">
        <v>17</v>
      </c>
      <c r="L59" s="35">
        <v>18</v>
      </c>
      <c r="M59" s="36">
        <v>14</v>
      </c>
      <c r="N59" s="34">
        <v>12</v>
      </c>
      <c r="O59" s="35">
        <v>14</v>
      </c>
      <c r="P59" s="35">
        <v>9</v>
      </c>
      <c r="Q59" s="35">
        <v>5</v>
      </c>
      <c r="R59" s="34">
        <v>3</v>
      </c>
      <c r="S59" s="204">
        <v>4</v>
      </c>
      <c r="T59" s="83">
        <v>3</v>
      </c>
      <c r="U59" s="36">
        <v>3</v>
      </c>
      <c r="V59" s="34">
        <v>2</v>
      </c>
      <c r="W59" s="83">
        <v>2</v>
      </c>
      <c r="X59" s="38"/>
      <c r="Y59" s="39"/>
    </row>
    <row r="60" spans="1:25" x14ac:dyDescent="0.25">
      <c r="B60" s="37"/>
      <c r="C60" s="38"/>
      <c r="D60" s="38"/>
      <c r="E60" s="39"/>
      <c r="F60" s="37"/>
      <c r="G60" s="38"/>
      <c r="H60" s="38"/>
      <c r="I60" s="39"/>
      <c r="J60" s="37"/>
      <c r="K60" s="38"/>
      <c r="L60" s="38"/>
      <c r="M60" s="39"/>
      <c r="N60" s="37"/>
      <c r="O60" s="38"/>
      <c r="P60" s="38"/>
      <c r="Q60" s="38"/>
      <c r="R60" s="37"/>
      <c r="S60" s="38"/>
      <c r="T60" s="38"/>
      <c r="U60" s="39"/>
      <c r="V60" s="37"/>
      <c r="W60" s="38"/>
      <c r="X60" s="38"/>
      <c r="Y60" s="39"/>
    </row>
    <row r="61" spans="1:25" ht="14.4" x14ac:dyDescent="0.3">
      <c r="A61" s="6" t="s">
        <v>221</v>
      </c>
      <c r="B61" s="34">
        <v>213</v>
      </c>
      <c r="C61" s="35">
        <v>75</v>
      </c>
      <c r="D61" s="35">
        <v>148</v>
      </c>
      <c r="E61" s="36">
        <v>239</v>
      </c>
      <c r="F61" s="34">
        <v>142</v>
      </c>
      <c r="G61" s="35">
        <v>149</v>
      </c>
      <c r="H61" s="35">
        <v>286</v>
      </c>
      <c r="I61" s="36">
        <v>252</v>
      </c>
      <c r="J61" s="34">
        <v>264</v>
      </c>
      <c r="K61" s="35">
        <v>174</v>
      </c>
      <c r="L61" s="35">
        <v>197</v>
      </c>
      <c r="M61" s="36">
        <v>69</v>
      </c>
      <c r="N61" s="34">
        <v>-6</v>
      </c>
      <c r="O61" s="35">
        <v>-972</v>
      </c>
      <c r="P61" s="35">
        <v>-629</v>
      </c>
      <c r="Q61" s="35">
        <v>-710</v>
      </c>
      <c r="R61" s="34">
        <v>-320</v>
      </c>
      <c r="S61" s="204">
        <v>517</v>
      </c>
      <c r="T61" s="83">
        <v>233</v>
      </c>
      <c r="U61" s="36">
        <v>238</v>
      </c>
      <c r="V61" s="34">
        <v>399</v>
      </c>
      <c r="W61" s="83">
        <v>258</v>
      </c>
      <c r="X61" s="38"/>
      <c r="Y61" s="39"/>
    </row>
    <row r="62" spans="1:25" ht="14.4" x14ac:dyDescent="0.3">
      <c r="A62" s="6" t="s">
        <v>222</v>
      </c>
      <c r="B62" s="34">
        <v>100</v>
      </c>
      <c r="C62" s="35">
        <v>99</v>
      </c>
      <c r="D62" s="35">
        <v>-92</v>
      </c>
      <c r="E62" s="36">
        <v>-140</v>
      </c>
      <c r="F62" s="34">
        <v>-126</v>
      </c>
      <c r="G62" s="35">
        <v>38</v>
      </c>
      <c r="H62" s="35">
        <v>190</v>
      </c>
      <c r="I62" s="36">
        <v>176</v>
      </c>
      <c r="J62" s="34">
        <v>209</v>
      </c>
      <c r="K62" s="35">
        <v>153</v>
      </c>
      <c r="L62" s="35">
        <v>202</v>
      </c>
      <c r="M62" s="36">
        <v>165</v>
      </c>
      <c r="N62" s="34">
        <v>152</v>
      </c>
      <c r="O62" s="35">
        <v>19</v>
      </c>
      <c r="P62" s="35">
        <v>-265</v>
      </c>
      <c r="Q62" s="35">
        <v>-317</v>
      </c>
      <c r="R62" s="34">
        <v>-408</v>
      </c>
      <c r="S62" s="204">
        <v>-252</v>
      </c>
      <c r="T62" s="83">
        <v>-48</v>
      </c>
      <c r="U62" s="36">
        <v>82</v>
      </c>
      <c r="V62" s="34">
        <v>279</v>
      </c>
      <c r="W62" s="83">
        <v>430</v>
      </c>
      <c r="X62" s="38"/>
      <c r="Y62" s="39"/>
    </row>
    <row r="63" spans="1:25" ht="14.4" x14ac:dyDescent="0.3">
      <c r="A63" s="6" t="s">
        <v>223</v>
      </c>
      <c r="B63" s="34">
        <v>22</v>
      </c>
      <c r="C63" s="35">
        <v>42</v>
      </c>
      <c r="D63" s="35">
        <v>-79</v>
      </c>
      <c r="E63" s="36">
        <v>48</v>
      </c>
      <c r="F63" s="34">
        <v>-20</v>
      </c>
      <c r="G63" s="35">
        <v>45</v>
      </c>
      <c r="H63" s="35">
        <v>108</v>
      </c>
      <c r="I63" s="36">
        <v>339</v>
      </c>
      <c r="J63" s="34">
        <v>399</v>
      </c>
      <c r="K63" s="35">
        <v>508</v>
      </c>
      <c r="L63" s="35">
        <v>591</v>
      </c>
      <c r="M63" s="36">
        <v>541</v>
      </c>
      <c r="N63" s="34">
        <v>438</v>
      </c>
      <c r="O63" s="35">
        <v>499</v>
      </c>
      <c r="P63" s="35">
        <v>331</v>
      </c>
      <c r="Q63" s="35">
        <v>194</v>
      </c>
      <c r="R63" s="34">
        <v>97</v>
      </c>
      <c r="S63" s="204">
        <v>124</v>
      </c>
      <c r="T63" s="83">
        <v>92</v>
      </c>
      <c r="U63" s="36">
        <v>93</v>
      </c>
      <c r="V63" s="34">
        <v>72</v>
      </c>
      <c r="W63" s="83">
        <v>89</v>
      </c>
      <c r="X63" s="38"/>
      <c r="Y63" s="39"/>
    </row>
    <row r="64" spans="1:25" x14ac:dyDescent="0.25">
      <c r="B64" s="37"/>
      <c r="C64" s="38"/>
      <c r="D64" s="38"/>
      <c r="E64" s="39"/>
      <c r="F64" s="37"/>
      <c r="G64" s="38"/>
      <c r="H64" s="38"/>
      <c r="I64" s="39"/>
      <c r="J64" s="37"/>
      <c r="K64" s="38"/>
      <c r="L64" s="38"/>
      <c r="M64" s="39"/>
      <c r="N64" s="37"/>
      <c r="O64" s="38"/>
      <c r="P64" s="38"/>
      <c r="Q64" s="38"/>
      <c r="R64" s="37"/>
      <c r="S64" s="38"/>
      <c r="T64" s="38"/>
      <c r="U64" s="39"/>
      <c r="V64" s="37"/>
      <c r="W64" s="38"/>
      <c r="X64" s="38"/>
      <c r="Y64" s="39"/>
    </row>
    <row r="65" spans="1:25" ht="14.4" x14ac:dyDescent="0.3">
      <c r="A65" s="6" t="s">
        <v>224</v>
      </c>
      <c r="B65" s="34">
        <v>41</v>
      </c>
      <c r="C65" s="35">
        <v>21</v>
      </c>
      <c r="D65" s="35">
        <v>35</v>
      </c>
      <c r="E65" s="36">
        <v>74</v>
      </c>
      <c r="F65" s="34">
        <v>9</v>
      </c>
      <c r="G65" s="35">
        <v>25</v>
      </c>
      <c r="H65" s="35">
        <v>79</v>
      </c>
      <c r="I65" s="36">
        <v>33</v>
      </c>
      <c r="J65" s="34">
        <v>63</v>
      </c>
      <c r="K65" s="35">
        <v>3</v>
      </c>
      <c r="L65" s="35">
        <v>32</v>
      </c>
      <c r="M65" s="36">
        <v>71</v>
      </c>
      <c r="N65" s="34">
        <v>-84</v>
      </c>
      <c r="O65" s="35">
        <v>-412</v>
      </c>
      <c r="P65" s="35">
        <v>-184</v>
      </c>
      <c r="Q65" s="35">
        <v>-156</v>
      </c>
      <c r="R65" s="34">
        <v>-12</v>
      </c>
      <c r="S65" s="204">
        <v>323</v>
      </c>
      <c r="T65" s="83">
        <v>67</v>
      </c>
      <c r="U65" s="36">
        <v>48</v>
      </c>
      <c r="V65" s="34">
        <v>-2</v>
      </c>
      <c r="W65" s="83">
        <v>2</v>
      </c>
      <c r="X65" s="38"/>
      <c r="Y65" s="39"/>
    </row>
    <row r="66" spans="1:25" ht="14.4" x14ac:dyDescent="0.3">
      <c r="A66" s="6" t="s">
        <v>225</v>
      </c>
      <c r="B66" s="34">
        <v>27</v>
      </c>
      <c r="C66" s="35">
        <v>15</v>
      </c>
      <c r="D66" s="35">
        <v>-21</v>
      </c>
      <c r="E66" s="36">
        <v>-25</v>
      </c>
      <c r="F66" s="34">
        <v>-12</v>
      </c>
      <c r="G66" s="35">
        <v>1</v>
      </c>
      <c r="H66" s="35">
        <v>33</v>
      </c>
      <c r="I66" s="36">
        <v>43</v>
      </c>
      <c r="J66" s="34">
        <v>55</v>
      </c>
      <c r="K66" s="35">
        <v>46</v>
      </c>
      <c r="L66" s="35">
        <v>56</v>
      </c>
      <c r="M66" s="36">
        <v>35</v>
      </c>
      <c r="N66" s="34">
        <v>32</v>
      </c>
      <c r="O66" s="35">
        <v>18</v>
      </c>
      <c r="P66" s="35">
        <v>-60</v>
      </c>
      <c r="Q66" s="35">
        <v>-83</v>
      </c>
      <c r="R66" s="34">
        <v>-85</v>
      </c>
      <c r="S66" s="204">
        <v>-60</v>
      </c>
      <c r="T66" s="83">
        <v>-26</v>
      </c>
      <c r="U66" s="36">
        <v>5</v>
      </c>
      <c r="V66" s="34">
        <v>54</v>
      </c>
      <c r="W66" s="83">
        <v>100</v>
      </c>
      <c r="X66" s="38"/>
      <c r="Y66" s="39"/>
    </row>
    <row r="67" spans="1:25" ht="14.4" x14ac:dyDescent="0.3">
      <c r="A67" s="6" t="s">
        <v>226</v>
      </c>
      <c r="B67" s="34">
        <v>-8</v>
      </c>
      <c r="C67" s="35">
        <v>3</v>
      </c>
      <c r="D67" s="35">
        <v>-26</v>
      </c>
      <c r="E67" s="36">
        <v>59</v>
      </c>
      <c r="F67" s="34">
        <v>47</v>
      </c>
      <c r="G67" s="35">
        <v>52</v>
      </c>
      <c r="H67" s="35">
        <v>99</v>
      </c>
      <c r="I67" s="36">
        <v>33</v>
      </c>
      <c r="J67" s="34">
        <v>14</v>
      </c>
      <c r="K67" s="35">
        <v>70</v>
      </c>
      <c r="L67" s="35">
        <v>81</v>
      </c>
      <c r="M67" s="36">
        <v>-23</v>
      </c>
      <c r="N67" s="34">
        <v>17</v>
      </c>
      <c r="O67" s="35">
        <v>40</v>
      </c>
      <c r="P67" s="35">
        <v>-15</v>
      </c>
      <c r="Q67" s="35">
        <v>20</v>
      </c>
      <c r="R67" s="34">
        <v>7</v>
      </c>
      <c r="S67" s="204">
        <v>-18</v>
      </c>
      <c r="T67" s="83">
        <v>-5</v>
      </c>
      <c r="U67" s="36">
        <v>-12</v>
      </c>
      <c r="V67" s="34">
        <v>-8</v>
      </c>
      <c r="W67" s="83">
        <v>2</v>
      </c>
      <c r="X67" s="38"/>
      <c r="Y67" s="39"/>
    </row>
    <row r="68" spans="1:25" x14ac:dyDescent="0.25">
      <c r="B68" s="37"/>
      <c r="C68" s="38"/>
      <c r="D68" s="38"/>
      <c r="E68" s="39"/>
      <c r="F68" s="37"/>
      <c r="G68" s="38"/>
      <c r="H68" s="38"/>
      <c r="I68" s="39"/>
      <c r="J68" s="37"/>
      <c r="K68" s="38"/>
      <c r="L68" s="38"/>
      <c r="M68" s="39"/>
      <c r="N68" s="37"/>
      <c r="O68" s="38"/>
      <c r="P68" s="38"/>
      <c r="Q68" s="38"/>
      <c r="R68" s="37"/>
      <c r="S68" s="38"/>
      <c r="T68" s="38"/>
      <c r="U68" s="39"/>
      <c r="V68" s="37"/>
      <c r="W68" s="38"/>
      <c r="X68" s="38"/>
      <c r="Y68" s="39"/>
    </row>
    <row r="69" spans="1:25" s="23" customFormat="1" x14ac:dyDescent="0.25">
      <c r="A69" s="11" t="s">
        <v>147</v>
      </c>
      <c r="B69" s="28" t="s">
        <v>9</v>
      </c>
      <c r="C69" s="29" t="s">
        <v>10</v>
      </c>
      <c r="D69" s="29" t="s">
        <v>11</v>
      </c>
      <c r="E69" s="30" t="s">
        <v>12</v>
      </c>
      <c r="F69" s="28" t="s">
        <v>9</v>
      </c>
      <c r="G69" s="29" t="s">
        <v>10</v>
      </c>
      <c r="H69" s="29" t="s">
        <v>11</v>
      </c>
      <c r="I69" s="30" t="s">
        <v>12</v>
      </c>
      <c r="J69" s="28" t="s">
        <v>9</v>
      </c>
      <c r="K69" s="29" t="s">
        <v>10</v>
      </c>
      <c r="L69" s="29" t="s">
        <v>11</v>
      </c>
      <c r="M69" s="30" t="s">
        <v>12</v>
      </c>
      <c r="N69" s="28" t="s">
        <v>9</v>
      </c>
      <c r="O69" s="29" t="s">
        <v>10</v>
      </c>
      <c r="P69" s="29" t="s">
        <v>11</v>
      </c>
      <c r="Q69" s="29" t="s">
        <v>12</v>
      </c>
      <c r="R69" s="28" t="s">
        <v>9</v>
      </c>
      <c r="S69" s="29" t="s">
        <v>10</v>
      </c>
      <c r="T69" s="29" t="s">
        <v>11</v>
      </c>
      <c r="U69" s="30" t="s">
        <v>12</v>
      </c>
      <c r="V69" s="28" t="s">
        <v>9</v>
      </c>
      <c r="W69" s="29" t="s">
        <v>10</v>
      </c>
      <c r="X69" s="241"/>
      <c r="Y69" s="242"/>
    </row>
    <row r="70" spans="1:25" ht="14.4" x14ac:dyDescent="0.3">
      <c r="A70" s="6" t="s">
        <v>149</v>
      </c>
      <c r="B70" s="34">
        <v>7</v>
      </c>
      <c r="C70" s="35">
        <v>3</v>
      </c>
      <c r="D70" s="35">
        <v>2</v>
      </c>
      <c r="E70" s="36">
        <v>3</v>
      </c>
      <c r="F70" s="34">
        <v>5</v>
      </c>
      <c r="G70" s="35">
        <v>6</v>
      </c>
      <c r="H70" s="35">
        <v>4</v>
      </c>
      <c r="I70" s="36">
        <v>2</v>
      </c>
      <c r="J70" s="34">
        <v>3</v>
      </c>
      <c r="K70" s="35">
        <v>1</v>
      </c>
      <c r="L70" s="35">
        <v>3</v>
      </c>
      <c r="M70" s="36">
        <v>0</v>
      </c>
      <c r="N70" s="34">
        <v>0</v>
      </c>
      <c r="O70" s="35">
        <v>-8</v>
      </c>
      <c r="P70" s="35">
        <v>1</v>
      </c>
      <c r="Q70" s="35">
        <v>-1</v>
      </c>
      <c r="R70" s="34">
        <v>11</v>
      </c>
      <c r="S70" s="204">
        <v>21</v>
      </c>
      <c r="T70" s="83">
        <v>10</v>
      </c>
      <c r="U70" s="36">
        <v>14</v>
      </c>
      <c r="V70" s="34">
        <v>20</v>
      </c>
      <c r="W70" s="83">
        <v>19</v>
      </c>
      <c r="X70" s="38"/>
      <c r="Y70" s="39"/>
    </row>
    <row r="71" spans="1:25" ht="14.4" x14ac:dyDescent="0.3">
      <c r="A71" s="6" t="s">
        <v>150</v>
      </c>
      <c r="B71" s="34">
        <v>5</v>
      </c>
      <c r="C71" s="35">
        <v>5</v>
      </c>
      <c r="D71" s="35">
        <v>-2</v>
      </c>
      <c r="E71" s="36">
        <v>-3</v>
      </c>
      <c r="F71" s="34">
        <v>-2</v>
      </c>
      <c r="G71" s="35">
        <v>3</v>
      </c>
      <c r="H71" s="35">
        <v>8</v>
      </c>
      <c r="I71" s="36">
        <v>6</v>
      </c>
      <c r="J71" s="34">
        <v>7</v>
      </c>
      <c r="K71" s="35">
        <v>5</v>
      </c>
      <c r="L71" s="35">
        <v>6</v>
      </c>
      <c r="M71" s="36">
        <v>4</v>
      </c>
      <c r="N71" s="34">
        <v>5</v>
      </c>
      <c r="O71" s="35">
        <v>0</v>
      </c>
      <c r="P71" s="35">
        <v>-7</v>
      </c>
      <c r="Q71" s="35">
        <v>-7</v>
      </c>
      <c r="R71" s="34">
        <v>-12</v>
      </c>
      <c r="S71" s="204">
        <v>-11</v>
      </c>
      <c r="T71" s="83">
        <v>-3</v>
      </c>
      <c r="U71" s="36">
        <v>1</v>
      </c>
      <c r="V71" s="34">
        <v>8</v>
      </c>
      <c r="W71" s="83">
        <v>13</v>
      </c>
      <c r="X71" s="38"/>
      <c r="Y71" s="39"/>
    </row>
    <row r="72" spans="1:25" ht="14.4" x14ac:dyDescent="0.3">
      <c r="A72" s="6" t="s">
        <v>151</v>
      </c>
      <c r="B72" s="34">
        <v>7</v>
      </c>
      <c r="C72" s="35">
        <v>5</v>
      </c>
      <c r="D72" s="35">
        <v>6</v>
      </c>
      <c r="E72" s="36">
        <v>5</v>
      </c>
      <c r="F72" s="34">
        <v>2</v>
      </c>
      <c r="G72" s="35">
        <v>1</v>
      </c>
      <c r="H72" s="35">
        <v>1</v>
      </c>
      <c r="I72" s="36">
        <v>1</v>
      </c>
      <c r="J72" s="34">
        <v>1</v>
      </c>
      <c r="K72" s="35">
        <v>1</v>
      </c>
      <c r="L72" s="35">
        <v>0</v>
      </c>
      <c r="M72" s="36">
        <v>0</v>
      </c>
      <c r="N72" s="34">
        <v>9</v>
      </c>
      <c r="O72" s="35">
        <v>12</v>
      </c>
      <c r="P72" s="35">
        <v>17</v>
      </c>
      <c r="Q72" s="35">
        <v>23</v>
      </c>
      <c r="R72" s="34">
        <v>12</v>
      </c>
      <c r="S72" s="204">
        <v>12</v>
      </c>
      <c r="T72" s="83">
        <v>6</v>
      </c>
      <c r="U72" s="36">
        <v>0</v>
      </c>
      <c r="V72" s="34">
        <v>1</v>
      </c>
      <c r="W72" s="83">
        <v>1</v>
      </c>
      <c r="X72" s="38"/>
      <c r="Y72" s="39"/>
    </row>
    <row r="73" spans="1:25" x14ac:dyDescent="0.25">
      <c r="B73" s="37"/>
      <c r="C73" s="38"/>
      <c r="D73" s="38"/>
      <c r="E73" s="39"/>
      <c r="F73" s="37"/>
      <c r="G73" s="38"/>
      <c r="H73" s="38"/>
      <c r="I73" s="39"/>
      <c r="J73" s="37"/>
      <c r="K73" s="38"/>
      <c r="L73" s="38"/>
      <c r="M73" s="39"/>
      <c r="N73" s="37"/>
      <c r="O73" s="38"/>
      <c r="P73" s="38"/>
      <c r="Q73" s="38"/>
      <c r="R73" s="37"/>
      <c r="S73" s="38"/>
      <c r="T73" s="38"/>
      <c r="U73" s="39"/>
      <c r="V73" s="37"/>
      <c r="W73" s="38"/>
      <c r="X73" s="38"/>
      <c r="Y73" s="39"/>
    </row>
    <row r="74" spans="1:25" ht="14.4" x14ac:dyDescent="0.3">
      <c r="A74" s="6" t="s">
        <v>221</v>
      </c>
      <c r="B74" s="34">
        <v>296</v>
      </c>
      <c r="C74" s="35">
        <v>171</v>
      </c>
      <c r="D74" s="35">
        <v>110</v>
      </c>
      <c r="E74" s="36">
        <v>182</v>
      </c>
      <c r="F74" s="34">
        <v>253</v>
      </c>
      <c r="G74" s="35">
        <v>326</v>
      </c>
      <c r="H74" s="35">
        <v>232</v>
      </c>
      <c r="I74" s="36">
        <v>142</v>
      </c>
      <c r="J74" s="34">
        <v>176</v>
      </c>
      <c r="K74" s="35">
        <v>143</v>
      </c>
      <c r="L74" s="35">
        <v>188</v>
      </c>
      <c r="M74" s="36">
        <v>8</v>
      </c>
      <c r="N74" s="34">
        <v>12</v>
      </c>
      <c r="O74" s="35">
        <v>-561</v>
      </c>
      <c r="P74" s="35">
        <v>67</v>
      </c>
      <c r="Q74" s="35">
        <v>-64</v>
      </c>
      <c r="R74" s="34">
        <v>624</v>
      </c>
      <c r="S74" s="204">
        <v>1255</v>
      </c>
      <c r="T74" s="83">
        <v>661</v>
      </c>
      <c r="U74" s="42">
        <v>1115</v>
      </c>
      <c r="V74" s="40">
        <v>1589</v>
      </c>
      <c r="W74" s="83">
        <v>1714</v>
      </c>
      <c r="X74" s="38"/>
      <c r="Y74" s="39"/>
    </row>
    <row r="75" spans="1:25" ht="14.4" x14ac:dyDescent="0.3">
      <c r="A75" s="6" t="s">
        <v>222</v>
      </c>
      <c r="B75" s="34">
        <v>192</v>
      </c>
      <c r="C75" s="35">
        <v>184</v>
      </c>
      <c r="D75" s="35">
        <v>-98</v>
      </c>
      <c r="E75" s="36">
        <v>-153</v>
      </c>
      <c r="F75" s="34">
        <v>-95</v>
      </c>
      <c r="G75" s="35">
        <v>150</v>
      </c>
      <c r="H75" s="35">
        <v>367</v>
      </c>
      <c r="I75" s="36">
        <v>321</v>
      </c>
      <c r="J75" s="34">
        <v>354</v>
      </c>
      <c r="K75" s="35">
        <v>118</v>
      </c>
      <c r="L75" s="35">
        <v>329</v>
      </c>
      <c r="M75" s="36">
        <v>241</v>
      </c>
      <c r="N75" s="34">
        <v>223</v>
      </c>
      <c r="O75" s="35">
        <v>19</v>
      </c>
      <c r="P75" s="35">
        <v>-377</v>
      </c>
      <c r="Q75" s="35">
        <v>-417</v>
      </c>
      <c r="R75" s="34">
        <v>-608</v>
      </c>
      <c r="S75" s="204">
        <v>-506</v>
      </c>
      <c r="T75" s="83">
        <v>-152</v>
      </c>
      <c r="U75" s="36">
        <v>58</v>
      </c>
      <c r="V75" s="34">
        <v>485</v>
      </c>
      <c r="W75" s="83">
        <v>830</v>
      </c>
      <c r="X75" s="38"/>
      <c r="Y75" s="39"/>
    </row>
    <row r="76" spans="1:25" ht="14.4" x14ac:dyDescent="0.3">
      <c r="A76" s="6" t="s">
        <v>223</v>
      </c>
      <c r="B76" s="34">
        <v>308</v>
      </c>
      <c r="C76" s="35">
        <v>259</v>
      </c>
      <c r="D76" s="35">
        <v>270</v>
      </c>
      <c r="E76" s="36">
        <v>271</v>
      </c>
      <c r="F76" s="34">
        <v>77</v>
      </c>
      <c r="G76" s="35">
        <v>57</v>
      </c>
      <c r="H76" s="35">
        <v>68</v>
      </c>
      <c r="I76" s="36">
        <v>82</v>
      </c>
      <c r="J76" s="34">
        <v>70</v>
      </c>
      <c r="K76" s="35">
        <v>298</v>
      </c>
      <c r="L76" s="35">
        <v>0</v>
      </c>
      <c r="M76" s="36">
        <v>27</v>
      </c>
      <c r="N76" s="34">
        <v>569</v>
      </c>
      <c r="O76" s="35">
        <v>784</v>
      </c>
      <c r="P76" s="35">
        <v>999</v>
      </c>
      <c r="Q76" s="35">
        <v>1515</v>
      </c>
      <c r="R76" s="34">
        <v>756</v>
      </c>
      <c r="S76" s="204">
        <v>706</v>
      </c>
      <c r="T76" s="83">
        <v>433</v>
      </c>
      <c r="U76" s="36">
        <v>26</v>
      </c>
      <c r="V76" s="34">
        <v>79</v>
      </c>
      <c r="W76" s="83">
        <v>123</v>
      </c>
      <c r="X76" s="38"/>
      <c r="Y76" s="39"/>
    </row>
    <row r="77" spans="1:25" x14ac:dyDescent="0.25">
      <c r="B77" s="37"/>
      <c r="C77" s="38"/>
      <c r="D77" s="38"/>
      <c r="E77" s="39"/>
      <c r="F77" s="37"/>
      <c r="G77" s="38"/>
      <c r="H77" s="38"/>
      <c r="I77" s="39"/>
      <c r="J77" s="37"/>
      <c r="K77" s="38"/>
      <c r="L77" s="38"/>
      <c r="M77" s="39"/>
      <c r="N77" s="37"/>
      <c r="O77" s="38"/>
      <c r="P77" s="38"/>
      <c r="Q77" s="38"/>
      <c r="R77" s="37"/>
      <c r="S77" s="38"/>
      <c r="T77" s="38"/>
      <c r="U77" s="39"/>
      <c r="V77" s="37"/>
      <c r="W77" s="38"/>
      <c r="X77" s="38"/>
      <c r="Y77" s="39"/>
    </row>
    <row r="78" spans="1:25" ht="14.4" x14ac:dyDescent="0.3">
      <c r="A78" s="6" t="s">
        <v>224</v>
      </c>
      <c r="B78" s="34">
        <v>76</v>
      </c>
      <c r="C78" s="35">
        <v>51</v>
      </c>
      <c r="D78" s="35">
        <v>37</v>
      </c>
      <c r="E78" s="36">
        <v>65</v>
      </c>
      <c r="F78" s="34">
        <v>77</v>
      </c>
      <c r="G78" s="35">
        <v>74</v>
      </c>
      <c r="H78" s="35">
        <v>32</v>
      </c>
      <c r="I78" s="36">
        <v>-37</v>
      </c>
      <c r="J78" s="34">
        <v>18</v>
      </c>
      <c r="K78" s="35">
        <v>31</v>
      </c>
      <c r="L78" s="35">
        <v>60</v>
      </c>
      <c r="M78" s="36">
        <v>94</v>
      </c>
      <c r="N78" s="34">
        <v>-8</v>
      </c>
      <c r="O78" s="35">
        <v>-197</v>
      </c>
      <c r="P78" s="35">
        <v>50</v>
      </c>
      <c r="Q78" s="35">
        <v>-21</v>
      </c>
      <c r="R78" s="34">
        <v>311</v>
      </c>
      <c r="S78" s="204">
        <v>492</v>
      </c>
      <c r="T78" s="83">
        <v>184</v>
      </c>
      <c r="U78" s="36">
        <v>258</v>
      </c>
      <c r="V78" s="34">
        <v>372</v>
      </c>
      <c r="W78" s="83">
        <v>304</v>
      </c>
      <c r="X78" s="38"/>
      <c r="Y78" s="39"/>
    </row>
    <row r="79" spans="1:25" ht="14.4" x14ac:dyDescent="0.3">
      <c r="A79" s="6" t="s">
        <v>225</v>
      </c>
      <c r="B79" s="34">
        <v>17</v>
      </c>
      <c r="C79" s="35">
        <v>20</v>
      </c>
      <c r="D79" s="35">
        <v>-7</v>
      </c>
      <c r="E79" s="36">
        <v>-21</v>
      </c>
      <c r="F79" s="34">
        <v>-11</v>
      </c>
      <c r="G79" s="35">
        <v>15</v>
      </c>
      <c r="H79" s="35">
        <v>43</v>
      </c>
      <c r="I79" s="36">
        <v>56</v>
      </c>
      <c r="J79" s="34">
        <v>44</v>
      </c>
      <c r="K79" s="35">
        <v>27</v>
      </c>
      <c r="L79" s="35">
        <v>34</v>
      </c>
      <c r="M79" s="36">
        <v>28</v>
      </c>
      <c r="N79" s="34">
        <v>17</v>
      </c>
      <c r="O79" s="35">
        <v>4</v>
      </c>
      <c r="P79" s="35">
        <v>-38</v>
      </c>
      <c r="Q79" s="35">
        <v>-52</v>
      </c>
      <c r="R79" s="34">
        <v>-61</v>
      </c>
      <c r="S79" s="204">
        <v>-75</v>
      </c>
      <c r="T79" s="83">
        <v>-39</v>
      </c>
      <c r="U79" s="36">
        <v>-4</v>
      </c>
      <c r="V79" s="34">
        <v>73</v>
      </c>
      <c r="W79" s="83">
        <v>127</v>
      </c>
      <c r="X79" s="38"/>
      <c r="Y79" s="39"/>
    </row>
    <row r="80" spans="1:25" ht="14.4" x14ac:dyDescent="0.3">
      <c r="A80" s="46" t="s">
        <v>226</v>
      </c>
      <c r="B80" s="43">
        <v>17</v>
      </c>
      <c r="C80" s="22">
        <v>22</v>
      </c>
      <c r="D80" s="22">
        <v>23</v>
      </c>
      <c r="E80" s="44">
        <v>34</v>
      </c>
      <c r="F80" s="43">
        <v>6</v>
      </c>
      <c r="G80" s="22">
        <v>10</v>
      </c>
      <c r="H80" s="22">
        <v>-7</v>
      </c>
      <c r="I80" s="44">
        <v>13</v>
      </c>
      <c r="J80" s="43">
        <v>7</v>
      </c>
      <c r="K80" s="22">
        <v>41</v>
      </c>
      <c r="L80" s="22">
        <v>-52</v>
      </c>
      <c r="M80" s="44">
        <v>4</v>
      </c>
      <c r="N80" s="43">
        <v>34</v>
      </c>
      <c r="O80" s="22">
        <v>64</v>
      </c>
      <c r="P80" s="22">
        <v>381</v>
      </c>
      <c r="Q80" s="22">
        <v>198</v>
      </c>
      <c r="R80" s="43">
        <v>24</v>
      </c>
      <c r="S80" s="217">
        <v>34</v>
      </c>
      <c r="T80" s="218">
        <v>-219</v>
      </c>
      <c r="U80" s="44">
        <v>0</v>
      </c>
      <c r="V80" s="43">
        <v>14</v>
      </c>
      <c r="W80" s="217">
        <v>24</v>
      </c>
      <c r="X80" s="8"/>
      <c r="Y80" s="46"/>
    </row>
    <row r="81" spans="19:19" x14ac:dyDescent="0.25">
      <c r="S81" s="38"/>
    </row>
  </sheetData>
  <mergeCells count="3">
    <mergeCell ref="N3:Q3"/>
    <mergeCell ref="R3:U3"/>
    <mergeCell ref="V3:Y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4"/>
  <sheetViews>
    <sheetView zoomScaleNormal="100" workbookViewId="0"/>
  </sheetViews>
  <sheetFormatPr defaultColWidth="8.88671875" defaultRowHeight="13.8" x14ac:dyDescent="0.25"/>
  <cols>
    <col min="1" max="1" width="69.77734375" style="6" bestFit="1" customWidth="1"/>
    <col min="2" max="8" width="9.5546875" style="6" bestFit="1" customWidth="1"/>
    <col min="9" max="9" width="8.88671875" style="6"/>
    <col min="10" max="10" width="11.33203125" style="6" bestFit="1" customWidth="1"/>
    <col min="11" max="16384" width="8.88671875" style="6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x14ac:dyDescent="0.25">
      <c r="A3" s="10"/>
      <c r="B3" s="11">
        <v>2015</v>
      </c>
      <c r="C3" s="11">
        <v>2016</v>
      </c>
      <c r="D3" s="11">
        <v>2017</v>
      </c>
      <c r="E3" s="11">
        <v>2018</v>
      </c>
      <c r="F3" s="11">
        <v>2019</v>
      </c>
      <c r="G3" s="11">
        <v>2020</v>
      </c>
      <c r="H3" s="11">
        <v>2021</v>
      </c>
    </row>
    <row r="4" spans="1:8" s="11" customFormat="1" x14ac:dyDescent="0.25">
      <c r="B4" s="12" t="s">
        <v>106</v>
      </c>
      <c r="C4" s="12" t="s">
        <v>106</v>
      </c>
      <c r="D4" s="12" t="s">
        <v>106</v>
      </c>
      <c r="E4" s="12" t="s">
        <v>106</v>
      </c>
      <c r="F4" s="12" t="s">
        <v>106</v>
      </c>
      <c r="G4" s="12" t="s">
        <v>106</v>
      </c>
      <c r="H4" s="12" t="s">
        <v>106</v>
      </c>
    </row>
    <row r="5" spans="1:8" s="8" customFormat="1" x14ac:dyDescent="0.25">
      <c r="A5" s="60" t="s">
        <v>2</v>
      </c>
      <c r="B5" s="45"/>
    </row>
    <row r="6" spans="1:8" ht="14.4" x14ac:dyDescent="0.3">
      <c r="A6" s="39" t="s">
        <v>427</v>
      </c>
      <c r="B6" s="62">
        <v>16524</v>
      </c>
      <c r="C6" s="63">
        <v>16837</v>
      </c>
      <c r="D6" s="63">
        <v>18081</v>
      </c>
      <c r="E6" s="63">
        <v>20201</v>
      </c>
      <c r="F6" s="63">
        <v>21144</v>
      </c>
      <c r="G6" s="63">
        <v>18982</v>
      </c>
      <c r="H6" s="63">
        <v>20522</v>
      </c>
    </row>
    <row r="7" spans="1:8" ht="14.4" x14ac:dyDescent="0.3">
      <c r="A7" s="39" t="s">
        <v>4</v>
      </c>
      <c r="B7" s="62">
        <v>15665</v>
      </c>
      <c r="C7" s="63">
        <v>17044</v>
      </c>
      <c r="D7" s="63">
        <v>17940</v>
      </c>
      <c r="E7" s="63">
        <v>19817</v>
      </c>
      <c r="F7" s="63">
        <v>23172</v>
      </c>
      <c r="G7" s="63">
        <v>19013</v>
      </c>
      <c r="H7" s="63">
        <v>20507</v>
      </c>
    </row>
    <row r="8" spans="1:8" ht="14.4" x14ac:dyDescent="0.3">
      <c r="A8" s="39" t="s">
        <v>5</v>
      </c>
      <c r="B8" s="62">
        <v>10171</v>
      </c>
      <c r="C8" s="63">
        <v>9189</v>
      </c>
      <c r="D8" s="63">
        <v>9211</v>
      </c>
      <c r="E8" s="63">
        <v>9949</v>
      </c>
      <c r="F8" s="63">
        <v>10689</v>
      </c>
      <c r="G8" s="63">
        <v>8841</v>
      </c>
      <c r="H8" s="63">
        <v>8719</v>
      </c>
    </row>
    <row r="9" spans="1:8" ht="14.4" x14ac:dyDescent="0.3">
      <c r="A9" s="39" t="s">
        <v>6</v>
      </c>
      <c r="B9" s="62">
        <v>9100</v>
      </c>
      <c r="C9" s="63">
        <v>9697</v>
      </c>
      <c r="D9" s="63">
        <v>10373</v>
      </c>
      <c r="E9" s="63">
        <v>11951</v>
      </c>
      <c r="F9" s="63">
        <v>15423</v>
      </c>
      <c r="G9" s="63">
        <v>14158</v>
      </c>
      <c r="H9" s="63">
        <v>14604</v>
      </c>
    </row>
    <row r="10" spans="1:8" ht="14.4" x14ac:dyDescent="0.3">
      <c r="A10" s="39" t="s">
        <v>7</v>
      </c>
      <c r="B10" s="62">
        <v>17957</v>
      </c>
      <c r="C10" s="63">
        <v>19789</v>
      </c>
      <c r="D10" s="63">
        <v>21781</v>
      </c>
      <c r="E10" s="63">
        <v>23762</v>
      </c>
      <c r="F10" s="63">
        <v>25553</v>
      </c>
      <c r="G10" s="63">
        <v>28323</v>
      </c>
      <c r="H10" s="63">
        <v>32690</v>
      </c>
    </row>
    <row r="11" spans="1:8" ht="14.4" x14ac:dyDescent="0.3">
      <c r="A11" s="129" t="s">
        <v>308</v>
      </c>
      <c r="B11" s="130">
        <v>-1318</v>
      </c>
      <c r="C11" s="131">
        <v>-1263</v>
      </c>
      <c r="D11" s="131">
        <v>-1249</v>
      </c>
      <c r="E11" s="131">
        <v>-1632</v>
      </c>
      <c r="F11" s="131">
        <v>-1952</v>
      </c>
      <c r="G11" s="131">
        <v>-1668</v>
      </c>
      <c r="H11" s="131">
        <v>-2036</v>
      </c>
    </row>
    <row r="12" spans="1:8" s="7" customFormat="1" x14ac:dyDescent="0.25">
      <c r="A12" s="115" t="s">
        <v>8</v>
      </c>
      <c r="B12" s="110">
        <v>68099</v>
      </c>
      <c r="C12" s="111">
        <v>71293</v>
      </c>
      <c r="D12" s="111">
        <v>76137</v>
      </c>
      <c r="E12" s="111">
        <v>84048</v>
      </c>
      <c r="F12" s="111">
        <v>94029</v>
      </c>
      <c r="G12" s="111">
        <v>87649</v>
      </c>
      <c r="H12" s="111">
        <v>95007</v>
      </c>
    </row>
    <row r="13" spans="1:8" s="7" customFormat="1" x14ac:dyDescent="0.25">
      <c r="A13" s="56"/>
      <c r="B13" s="47"/>
      <c r="C13" s="48"/>
      <c r="D13" s="48"/>
      <c r="E13" s="48"/>
      <c r="F13" s="48"/>
      <c r="G13" s="48"/>
      <c r="H13" s="48"/>
    </row>
    <row r="14" spans="1:8" s="7" customFormat="1" x14ac:dyDescent="0.25">
      <c r="A14" s="39" t="s">
        <v>141</v>
      </c>
      <c r="B14" s="50">
        <v>-41704</v>
      </c>
      <c r="C14" s="51">
        <v>-44319</v>
      </c>
      <c r="D14" s="51">
        <v>-46148</v>
      </c>
      <c r="E14" s="51">
        <v>-51345</v>
      </c>
      <c r="F14" s="51">
        <v>-56499</v>
      </c>
      <c r="G14" s="51">
        <v>-53336</v>
      </c>
      <c r="H14" s="51">
        <v>-57231</v>
      </c>
    </row>
    <row r="15" spans="1:8" s="7" customFormat="1" x14ac:dyDescent="0.25">
      <c r="A15" s="56"/>
      <c r="B15" s="47"/>
      <c r="C15" s="48"/>
      <c r="D15" s="48"/>
      <c r="E15" s="48"/>
      <c r="F15" s="48"/>
      <c r="G15" s="48"/>
      <c r="H15" s="48"/>
    </row>
    <row r="16" spans="1:8" s="7" customFormat="1" x14ac:dyDescent="0.25">
      <c r="A16" s="115" t="s">
        <v>16</v>
      </c>
      <c r="B16" s="110">
        <v>26395</v>
      </c>
      <c r="C16" s="111">
        <v>26974</v>
      </c>
      <c r="D16" s="111">
        <v>29988</v>
      </c>
      <c r="E16" s="111">
        <v>32703.000000000004</v>
      </c>
      <c r="F16" s="111">
        <v>37530</v>
      </c>
      <c r="G16" s="111">
        <v>34313</v>
      </c>
      <c r="H16" s="111">
        <v>37777</v>
      </c>
    </row>
    <row r="17" spans="1:8" s="7" customFormat="1" x14ac:dyDescent="0.25">
      <c r="A17" s="56"/>
      <c r="B17" s="47"/>
      <c r="C17" s="48"/>
      <c r="D17" s="48"/>
      <c r="E17" s="48"/>
      <c r="F17" s="48"/>
      <c r="G17" s="48"/>
      <c r="H17" s="48"/>
    </row>
    <row r="18" spans="1:8" s="7" customFormat="1" x14ac:dyDescent="0.25">
      <c r="A18" s="39" t="s">
        <v>142</v>
      </c>
      <c r="B18" s="50">
        <v>-15449</v>
      </c>
      <c r="C18" s="51">
        <v>-17444</v>
      </c>
      <c r="D18" s="51">
        <v>-17777</v>
      </c>
      <c r="E18" s="51">
        <v>-21178</v>
      </c>
      <c r="F18" s="51">
        <v>-23069</v>
      </c>
      <c r="G18" s="51">
        <v>-24021</v>
      </c>
      <c r="H18" s="51">
        <v>-23614</v>
      </c>
    </row>
    <row r="19" spans="1:8" s="7" customFormat="1" x14ac:dyDescent="0.25">
      <c r="A19" s="39" t="s">
        <v>18</v>
      </c>
      <c r="B19" s="50">
        <v>134</v>
      </c>
      <c r="C19" s="51">
        <v>127</v>
      </c>
      <c r="D19" s="51">
        <v>129</v>
      </c>
      <c r="E19" s="51">
        <v>167</v>
      </c>
      <c r="F19" s="51">
        <v>147</v>
      </c>
      <c r="G19" s="51">
        <v>257</v>
      </c>
      <c r="H19" s="51">
        <v>19</v>
      </c>
    </row>
    <row r="20" spans="1:8" s="7" customFormat="1" x14ac:dyDescent="0.25">
      <c r="A20" s="39" t="s">
        <v>17</v>
      </c>
      <c r="B20" s="47"/>
      <c r="C20" s="48"/>
      <c r="D20" s="48"/>
      <c r="E20" s="51">
        <v>-5595</v>
      </c>
      <c r="F20" s="51"/>
      <c r="G20" s="48"/>
      <c r="H20" s="48"/>
    </row>
    <row r="21" spans="1:8" s="7" customFormat="1" x14ac:dyDescent="0.25">
      <c r="A21" s="39" t="s">
        <v>405</v>
      </c>
      <c r="B21" s="47"/>
      <c r="C21" s="48"/>
      <c r="D21" s="48"/>
      <c r="E21" s="51"/>
      <c r="F21" s="51"/>
      <c r="G21" s="51">
        <v>1909</v>
      </c>
      <c r="H21" s="51"/>
    </row>
    <row r="22" spans="1:8" x14ac:dyDescent="0.25">
      <c r="A22" s="56"/>
      <c r="B22" s="37"/>
      <c r="C22" s="38"/>
      <c r="D22" s="38"/>
      <c r="E22" s="38"/>
      <c r="F22" s="38"/>
      <c r="G22" s="38"/>
      <c r="H22" s="38"/>
    </row>
    <row r="23" spans="1:8" s="8" customFormat="1" x14ac:dyDescent="0.25">
      <c r="A23" s="60" t="s">
        <v>307</v>
      </c>
      <c r="B23" s="45"/>
    </row>
    <row r="24" spans="1:8" ht="14.4" x14ac:dyDescent="0.3">
      <c r="A24" s="39" t="s">
        <v>427</v>
      </c>
      <c r="B24" s="62">
        <v>2620</v>
      </c>
      <c r="C24" s="63">
        <v>2722</v>
      </c>
      <c r="D24" s="63">
        <v>2990</v>
      </c>
      <c r="E24" s="63">
        <v>3256</v>
      </c>
      <c r="F24" s="63">
        <v>3396</v>
      </c>
      <c r="G24" s="63">
        <v>2263</v>
      </c>
      <c r="H24" s="63">
        <v>2916</v>
      </c>
    </row>
    <row r="25" spans="1:8" ht="14.4" x14ac:dyDescent="0.3">
      <c r="A25" s="39" t="s">
        <v>4</v>
      </c>
      <c r="B25" s="62">
        <v>3363</v>
      </c>
      <c r="C25" s="63">
        <v>3640</v>
      </c>
      <c r="D25" s="63">
        <v>3815</v>
      </c>
      <c r="E25" s="63">
        <v>3941</v>
      </c>
      <c r="F25" s="63">
        <v>4673</v>
      </c>
      <c r="G25" s="63">
        <v>3698</v>
      </c>
      <c r="H25" s="63">
        <v>4200</v>
      </c>
    </row>
    <row r="26" spans="1:8" ht="14.4" x14ac:dyDescent="0.3">
      <c r="A26" s="39" t="s">
        <v>5</v>
      </c>
      <c r="B26" s="62">
        <v>1436</v>
      </c>
      <c r="C26" s="63">
        <v>787</v>
      </c>
      <c r="D26" s="63">
        <v>934</v>
      </c>
      <c r="E26" s="63">
        <v>492</v>
      </c>
      <c r="F26" s="63">
        <v>879</v>
      </c>
      <c r="G26" s="63">
        <v>396</v>
      </c>
      <c r="H26" s="63">
        <v>499</v>
      </c>
    </row>
    <row r="27" spans="1:8" ht="14.4" x14ac:dyDescent="0.3">
      <c r="A27" s="39" t="s">
        <v>6</v>
      </c>
      <c r="B27" s="62">
        <v>1647</v>
      </c>
      <c r="C27" s="63">
        <v>1752</v>
      </c>
      <c r="D27" s="63">
        <v>1946</v>
      </c>
      <c r="E27" s="63">
        <v>2387</v>
      </c>
      <c r="F27" s="63">
        <v>2890</v>
      </c>
      <c r="G27" s="63">
        <v>2023</v>
      </c>
      <c r="H27" s="63">
        <v>2253</v>
      </c>
    </row>
    <row r="28" spans="1:8" ht="14.4" x14ac:dyDescent="0.3">
      <c r="A28" s="39" t="s">
        <v>7</v>
      </c>
      <c r="B28" s="62">
        <v>2436</v>
      </c>
      <c r="C28" s="63">
        <v>2753</v>
      </c>
      <c r="D28" s="63">
        <v>3087</v>
      </c>
      <c r="E28" s="63">
        <v>3250</v>
      </c>
      <c r="F28" s="63">
        <v>3652</v>
      </c>
      <c r="G28" s="63">
        <v>4083</v>
      </c>
      <c r="H28" s="63">
        <v>4988</v>
      </c>
    </row>
    <row r="29" spans="1:8" ht="14.4" x14ac:dyDescent="0.3">
      <c r="A29" s="129" t="s">
        <v>308</v>
      </c>
      <c r="B29" s="130">
        <v>-423</v>
      </c>
      <c r="C29" s="131">
        <v>-400</v>
      </c>
      <c r="D29" s="131">
        <v>-431</v>
      </c>
      <c r="E29" s="131">
        <v>-417</v>
      </c>
      <c r="F29" s="131">
        <v>-570</v>
      </c>
      <c r="G29" s="131">
        <v>-547</v>
      </c>
      <c r="H29" s="131">
        <v>-675</v>
      </c>
    </row>
    <row r="30" spans="1:8" x14ac:dyDescent="0.25">
      <c r="A30" s="115" t="s">
        <v>309</v>
      </c>
      <c r="B30" s="110">
        <v>11079</v>
      </c>
      <c r="C30" s="111">
        <v>11254</v>
      </c>
      <c r="D30" s="111">
        <v>12341</v>
      </c>
      <c r="E30" s="111">
        <v>12909</v>
      </c>
      <c r="F30" s="111">
        <v>14920</v>
      </c>
      <c r="G30" s="111">
        <v>11916</v>
      </c>
      <c r="H30" s="111">
        <v>14181</v>
      </c>
    </row>
    <row r="31" spans="1:8" x14ac:dyDescent="0.25">
      <c r="A31" s="39"/>
      <c r="B31" s="37"/>
      <c r="C31" s="38"/>
      <c r="D31" s="38"/>
      <c r="E31" s="38"/>
      <c r="F31" s="38"/>
      <c r="G31" s="51"/>
      <c r="H31" s="51"/>
    </row>
    <row r="32" spans="1:8" s="8" customFormat="1" x14ac:dyDescent="0.25">
      <c r="A32" s="60" t="s">
        <v>306</v>
      </c>
      <c r="B32" s="45"/>
    </row>
    <row r="33" spans="1:8" ht="14.4" x14ac:dyDescent="0.3">
      <c r="A33" s="39" t="s">
        <v>427</v>
      </c>
      <c r="B33" s="34">
        <v>15.9</v>
      </c>
      <c r="C33" s="35">
        <v>16.2</v>
      </c>
      <c r="D33" s="35">
        <v>16.5</v>
      </c>
      <c r="E33" s="35">
        <v>16.100000000000001</v>
      </c>
      <c r="F33" s="35">
        <v>16.100000000000001</v>
      </c>
      <c r="G33" s="35">
        <v>11.9</v>
      </c>
      <c r="H33" s="204">
        <v>14.2</v>
      </c>
    </row>
    <row r="34" spans="1:8" ht="14.4" x14ac:dyDescent="0.3">
      <c r="A34" s="39" t="s">
        <v>4</v>
      </c>
      <c r="B34" s="34">
        <v>21.5</v>
      </c>
      <c r="C34" s="35">
        <v>21.4</v>
      </c>
      <c r="D34" s="35">
        <v>21.3</v>
      </c>
      <c r="E34" s="35">
        <v>19.899999999999999</v>
      </c>
      <c r="F34" s="35">
        <v>20.2</v>
      </c>
      <c r="G34" s="35">
        <v>19.399999999999999</v>
      </c>
      <c r="H34" s="204">
        <v>20.5</v>
      </c>
    </row>
    <row r="35" spans="1:8" ht="14.4" x14ac:dyDescent="0.3">
      <c r="A35" s="39" t="s">
        <v>5</v>
      </c>
      <c r="B35" s="34">
        <v>14.1</v>
      </c>
      <c r="C35" s="35">
        <v>8.6</v>
      </c>
      <c r="D35" s="35">
        <v>10.1</v>
      </c>
      <c r="E35" s="35">
        <v>4.9000000000000004</v>
      </c>
      <c r="F35" s="35">
        <v>8.1999999999999993</v>
      </c>
      <c r="G35" s="35">
        <v>4.5</v>
      </c>
      <c r="H35" s="204">
        <v>5.7</v>
      </c>
    </row>
    <row r="36" spans="1:8" ht="14.4" x14ac:dyDescent="0.3">
      <c r="A36" s="39" t="s">
        <v>6</v>
      </c>
      <c r="B36" s="34">
        <v>18.100000000000001</v>
      </c>
      <c r="C36" s="35">
        <v>18.100000000000001</v>
      </c>
      <c r="D36" s="35">
        <v>18.8</v>
      </c>
      <c r="E36" s="54">
        <v>20</v>
      </c>
      <c r="F36" s="54">
        <v>18.7</v>
      </c>
      <c r="G36" s="35">
        <v>14.3</v>
      </c>
      <c r="H36" s="204">
        <v>15.4</v>
      </c>
    </row>
    <row r="37" spans="1:8" ht="14.4" x14ac:dyDescent="0.3">
      <c r="A37" s="39" t="s">
        <v>7</v>
      </c>
      <c r="B37" s="34">
        <v>13.6</v>
      </c>
      <c r="C37" s="35">
        <v>13.9</v>
      </c>
      <c r="D37" s="35">
        <v>14.2</v>
      </c>
      <c r="E37" s="35">
        <v>14.1</v>
      </c>
      <c r="F37" s="35">
        <v>14.3</v>
      </c>
      <c r="G37" s="35">
        <v>14.4</v>
      </c>
      <c r="H37" s="204">
        <v>15.3</v>
      </c>
    </row>
    <row r="38" spans="1:8" s="7" customFormat="1" x14ac:dyDescent="0.25">
      <c r="A38" s="115" t="s">
        <v>314</v>
      </c>
      <c r="B38" s="116">
        <v>16.3</v>
      </c>
      <c r="C38" s="117">
        <v>15.8</v>
      </c>
      <c r="D38" s="117">
        <v>16.2</v>
      </c>
      <c r="E38" s="117">
        <v>15.4</v>
      </c>
      <c r="F38" s="117">
        <v>15.9</v>
      </c>
      <c r="G38" s="117">
        <v>13.6</v>
      </c>
      <c r="H38" s="117">
        <v>14.9</v>
      </c>
    </row>
    <row r="39" spans="1:8" x14ac:dyDescent="0.25">
      <c r="A39" s="56"/>
      <c r="B39" s="37"/>
      <c r="C39" s="38"/>
      <c r="D39" s="38"/>
      <c r="E39" s="38"/>
      <c r="F39" s="38"/>
      <c r="G39" s="38"/>
      <c r="H39" s="38"/>
    </row>
    <row r="40" spans="1:8" x14ac:dyDescent="0.25">
      <c r="A40" s="115" t="s">
        <v>311</v>
      </c>
      <c r="B40" s="109"/>
      <c r="C40" s="113">
        <v>16.100000000000001</v>
      </c>
      <c r="D40" s="113">
        <v>16.5</v>
      </c>
      <c r="E40" s="113">
        <v>15.8</v>
      </c>
      <c r="F40" s="113">
        <v>16.399999999999999</v>
      </c>
      <c r="G40" s="113">
        <v>14.3</v>
      </c>
      <c r="H40" s="113">
        <v>15.6</v>
      </c>
    </row>
    <row r="41" spans="1:8" x14ac:dyDescent="0.25">
      <c r="A41" s="56"/>
      <c r="B41" s="37"/>
      <c r="C41" s="38"/>
      <c r="D41" s="38"/>
      <c r="E41" s="38"/>
      <c r="F41" s="38"/>
      <c r="G41" s="38"/>
      <c r="H41" s="38"/>
    </row>
    <row r="42" spans="1:8" x14ac:dyDescent="0.25">
      <c r="A42" s="39" t="s">
        <v>143</v>
      </c>
      <c r="B42" s="50">
        <v>-697</v>
      </c>
      <c r="C42" s="51">
        <v>-705</v>
      </c>
      <c r="D42" s="51">
        <v>-668</v>
      </c>
      <c r="E42" s="51">
        <v>-799</v>
      </c>
      <c r="F42" s="51">
        <v>-1037</v>
      </c>
      <c r="G42" s="51">
        <v>-782</v>
      </c>
      <c r="H42" s="51">
        <v>-643</v>
      </c>
    </row>
    <row r="43" spans="1:8" x14ac:dyDescent="0.25">
      <c r="A43" s="56"/>
      <c r="B43" s="37"/>
      <c r="C43" s="38"/>
      <c r="D43" s="38"/>
      <c r="E43" s="38"/>
      <c r="F43" s="38"/>
      <c r="G43" s="38"/>
      <c r="H43" s="38"/>
    </row>
    <row r="44" spans="1:8" x14ac:dyDescent="0.25">
      <c r="A44" s="115" t="s">
        <v>19</v>
      </c>
      <c r="B44" s="110">
        <v>10382</v>
      </c>
      <c r="C44" s="111">
        <v>8952</v>
      </c>
      <c r="D44" s="111">
        <v>11673</v>
      </c>
      <c r="E44" s="111">
        <v>5297</v>
      </c>
      <c r="F44" s="111">
        <v>13571</v>
      </c>
      <c r="G44" s="111">
        <v>11133</v>
      </c>
      <c r="H44" s="111">
        <v>13538</v>
      </c>
    </row>
    <row r="45" spans="1:8" x14ac:dyDescent="0.25">
      <c r="A45" s="56"/>
      <c r="B45" s="37"/>
      <c r="C45" s="38"/>
      <c r="D45" s="38"/>
      <c r="E45" s="38"/>
      <c r="F45" s="38"/>
      <c r="G45" s="38"/>
      <c r="H45" s="38"/>
    </row>
    <row r="46" spans="1:8" x14ac:dyDescent="0.25">
      <c r="A46" s="39" t="s">
        <v>20</v>
      </c>
      <c r="B46" s="50">
        <v>-2689</v>
      </c>
      <c r="C46" s="51">
        <v>-2328</v>
      </c>
      <c r="D46" s="51">
        <v>-3038</v>
      </c>
      <c r="E46" s="51">
        <v>-2542</v>
      </c>
      <c r="F46" s="51">
        <v>-3574</v>
      </c>
      <c r="G46" s="51">
        <v>-2504</v>
      </c>
      <c r="H46" s="51">
        <v>-2638</v>
      </c>
    </row>
    <row r="47" spans="1:8" x14ac:dyDescent="0.25">
      <c r="A47" s="56"/>
      <c r="B47" s="37"/>
      <c r="C47" s="38"/>
      <c r="D47" s="38"/>
      <c r="E47" s="38"/>
      <c r="F47" s="38"/>
      <c r="G47" s="38"/>
      <c r="H47" s="38"/>
    </row>
    <row r="48" spans="1:8" x14ac:dyDescent="0.25">
      <c r="A48" s="115" t="s">
        <v>144</v>
      </c>
      <c r="B48" s="110">
        <v>7693</v>
      </c>
      <c r="C48" s="111">
        <v>6653</v>
      </c>
      <c r="D48" s="111">
        <v>8635</v>
      </c>
      <c r="E48" s="111">
        <v>2755</v>
      </c>
      <c r="F48" s="111">
        <v>9997</v>
      </c>
      <c r="G48" s="111">
        <v>8375</v>
      </c>
      <c r="H48" s="111">
        <v>10901</v>
      </c>
    </row>
    <row r="49" spans="1:8" x14ac:dyDescent="0.25">
      <c r="A49" s="56"/>
      <c r="B49" s="37"/>
      <c r="C49" s="38"/>
      <c r="D49" s="38"/>
      <c r="E49" s="38"/>
      <c r="F49" s="38"/>
      <c r="G49" s="38"/>
      <c r="H49" s="38"/>
    </row>
    <row r="50" spans="1:8" s="8" customFormat="1" x14ac:dyDescent="0.25">
      <c r="A50" s="193" t="s">
        <v>13</v>
      </c>
      <c r="B50" s="190"/>
      <c r="C50" s="191"/>
      <c r="D50" s="191"/>
      <c r="E50" s="191"/>
      <c r="F50" s="191"/>
      <c r="G50" s="191"/>
      <c r="H50" s="191"/>
    </row>
    <row r="51" spans="1:8" x14ac:dyDescent="0.25">
      <c r="A51" s="39" t="s">
        <v>3</v>
      </c>
      <c r="B51" s="50">
        <v>2622</v>
      </c>
      <c r="C51" s="51">
        <v>2577</v>
      </c>
      <c r="D51" s="51">
        <v>2977</v>
      </c>
      <c r="E51" s="51">
        <v>2819</v>
      </c>
      <c r="F51" s="51">
        <v>3515</v>
      </c>
      <c r="G51" s="51">
        <v>2939</v>
      </c>
      <c r="H51" s="51">
        <v>3089</v>
      </c>
    </row>
    <row r="52" spans="1:8" x14ac:dyDescent="0.25">
      <c r="A52" s="39" t="s">
        <v>4</v>
      </c>
      <c r="B52" s="50">
        <v>3217</v>
      </c>
      <c r="C52" s="51">
        <v>3447</v>
      </c>
      <c r="D52" s="51">
        <v>3491</v>
      </c>
      <c r="E52" s="51">
        <v>3903</v>
      </c>
      <c r="F52" s="51">
        <v>5263</v>
      </c>
      <c r="G52" s="51">
        <v>4837</v>
      </c>
      <c r="H52" s="51">
        <v>3722</v>
      </c>
    </row>
    <row r="53" spans="1:8" x14ac:dyDescent="0.25">
      <c r="A53" s="39" t="s">
        <v>5</v>
      </c>
      <c r="B53" s="50">
        <v>1235</v>
      </c>
      <c r="C53" s="51">
        <v>1564</v>
      </c>
      <c r="D53" s="51">
        <v>859</v>
      </c>
      <c r="E53" s="51">
        <v>811</v>
      </c>
      <c r="F53" s="51">
        <v>622</v>
      </c>
      <c r="G53" s="51">
        <v>762</v>
      </c>
      <c r="H53" s="221">
        <v>285</v>
      </c>
    </row>
    <row r="54" spans="1:8" x14ac:dyDescent="0.25">
      <c r="A54" s="39" t="s">
        <v>6</v>
      </c>
      <c r="B54" s="50">
        <v>1557</v>
      </c>
      <c r="C54" s="51">
        <v>1724</v>
      </c>
      <c r="D54" s="51">
        <v>1732</v>
      </c>
      <c r="E54" s="51">
        <v>2463</v>
      </c>
      <c r="F54" s="51">
        <v>3183</v>
      </c>
      <c r="G54" s="51">
        <v>2509</v>
      </c>
      <c r="H54" s="51">
        <v>3179</v>
      </c>
    </row>
    <row r="55" spans="1:8" x14ac:dyDescent="0.25">
      <c r="A55" s="39" t="s">
        <v>7</v>
      </c>
      <c r="B55" s="50">
        <v>2637</v>
      </c>
      <c r="C55" s="51">
        <v>2713</v>
      </c>
      <c r="D55" s="51">
        <v>3065</v>
      </c>
      <c r="E55" s="51">
        <v>2772</v>
      </c>
      <c r="F55" s="51">
        <v>3655</v>
      </c>
      <c r="G55" s="51">
        <v>4974</v>
      </c>
      <c r="H55" s="51">
        <v>3971</v>
      </c>
    </row>
    <row r="56" spans="1:8" s="7" customFormat="1" x14ac:dyDescent="0.25">
      <c r="A56" s="115" t="s">
        <v>8</v>
      </c>
      <c r="B56" s="110">
        <v>9952</v>
      </c>
      <c r="C56" s="111">
        <v>10467</v>
      </c>
      <c r="D56" s="111">
        <v>10929</v>
      </c>
      <c r="E56" s="111">
        <v>11357</v>
      </c>
      <c r="F56" s="111">
        <v>14442</v>
      </c>
      <c r="G56" s="111">
        <v>15349</v>
      </c>
      <c r="H56" s="111">
        <v>13656</v>
      </c>
    </row>
    <row r="57" spans="1:8" x14ac:dyDescent="0.25">
      <c r="A57" s="39"/>
      <c r="B57" s="37"/>
      <c r="C57" s="38"/>
      <c r="D57" s="38"/>
      <c r="E57" s="38"/>
      <c r="F57" s="38"/>
      <c r="G57" s="38"/>
      <c r="H57" s="38"/>
    </row>
    <row r="58" spans="1:8" s="8" customFormat="1" x14ac:dyDescent="0.25">
      <c r="A58" s="193" t="s">
        <v>313</v>
      </c>
      <c r="B58" s="190"/>
      <c r="C58" s="191"/>
      <c r="D58" s="191"/>
      <c r="E58" s="191"/>
      <c r="F58" s="191"/>
      <c r="G58" s="191"/>
      <c r="H58" s="191"/>
    </row>
    <row r="59" spans="1:8" ht="14.4" x14ac:dyDescent="0.3">
      <c r="A59" s="39" t="s">
        <v>3</v>
      </c>
      <c r="B59" s="34">
        <v>20.399999999999999</v>
      </c>
      <c r="C59" s="35">
        <v>19.899999999999999</v>
      </c>
      <c r="D59" s="35">
        <v>21.4</v>
      </c>
      <c r="E59" s="35">
        <v>20.100000000000001</v>
      </c>
      <c r="F59" s="35">
        <v>18.399999999999999</v>
      </c>
      <c r="G59" s="222">
        <v>11.874015748031496</v>
      </c>
      <c r="H59" s="204">
        <v>16.2</v>
      </c>
    </row>
    <row r="60" spans="1:8" ht="14.4" x14ac:dyDescent="0.3">
      <c r="A60" s="39" t="s">
        <v>4</v>
      </c>
      <c r="B60" s="34">
        <v>24.1</v>
      </c>
      <c r="C60" s="54">
        <v>25</v>
      </c>
      <c r="D60" s="35">
        <v>24.2</v>
      </c>
      <c r="E60" s="35">
        <v>22.5</v>
      </c>
      <c r="F60" s="35">
        <v>23.6</v>
      </c>
      <c r="G60" s="222">
        <v>24.351376267614906</v>
      </c>
      <c r="H60" s="204">
        <v>30</v>
      </c>
    </row>
    <row r="61" spans="1:8" ht="14.4" x14ac:dyDescent="0.3">
      <c r="A61" s="39" t="s">
        <v>5</v>
      </c>
      <c r="B61" s="34">
        <v>12.6</v>
      </c>
      <c r="C61" s="35">
        <v>6.6</v>
      </c>
      <c r="D61" s="35">
        <v>7.8</v>
      </c>
      <c r="E61" s="35">
        <v>4.8</v>
      </c>
      <c r="F61" s="35">
        <v>10.3</v>
      </c>
      <c r="G61" s="222">
        <v>4.4556677890011223</v>
      </c>
      <c r="H61" s="204">
        <v>5.9</v>
      </c>
    </row>
    <row r="62" spans="1:8" ht="14.4" x14ac:dyDescent="0.3">
      <c r="A62" s="39" t="s">
        <v>6</v>
      </c>
      <c r="B62" s="34">
        <v>18.8</v>
      </c>
      <c r="C62" s="35">
        <v>16.600000000000001</v>
      </c>
      <c r="D62" s="35">
        <v>14.4</v>
      </c>
      <c r="E62" s="54">
        <v>14</v>
      </c>
      <c r="F62" s="54">
        <v>14</v>
      </c>
      <c r="G62" s="54">
        <v>8.8895724392494611</v>
      </c>
      <c r="H62" s="54">
        <v>10.4</v>
      </c>
    </row>
    <row r="63" spans="1:8" ht="14.4" x14ac:dyDescent="0.3">
      <c r="A63" s="39" t="s">
        <v>7</v>
      </c>
      <c r="B63" s="34">
        <v>14.9</v>
      </c>
      <c r="C63" s="35">
        <v>15.7</v>
      </c>
      <c r="D63" s="35">
        <v>16.399999999999999</v>
      </c>
      <c r="E63" s="35">
        <v>16.899999999999999</v>
      </c>
      <c r="F63" s="35">
        <v>16.2</v>
      </c>
      <c r="G63" s="222">
        <v>13.91046606704824</v>
      </c>
      <c r="H63" s="204">
        <v>15.8</v>
      </c>
    </row>
    <row r="64" spans="1:8" x14ac:dyDescent="0.25">
      <c r="A64" s="115" t="s">
        <v>8</v>
      </c>
      <c r="B64" s="109">
        <v>17.8</v>
      </c>
      <c r="C64" s="113">
        <v>16.5</v>
      </c>
      <c r="D64" s="113">
        <v>16.600000000000001</v>
      </c>
      <c r="E64" s="113">
        <v>16.2</v>
      </c>
      <c r="F64" s="117">
        <v>17</v>
      </c>
      <c r="G64" s="117">
        <v>12.542893833814025</v>
      </c>
      <c r="H64" s="117">
        <v>15.2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44"/>
  <sheetViews>
    <sheetView zoomScale="96" zoomScaleNormal="96" workbookViewId="0">
      <pane xSplit="1" ySplit="2" topLeftCell="M3" activePane="bottomRight" state="frozen"/>
      <selection pane="topRight" activeCell="B1" sqref="B1"/>
      <selection pane="bottomLeft" activeCell="A3" sqref="A3"/>
      <selection pane="bottomRight"/>
    </sheetView>
  </sheetViews>
  <sheetFormatPr defaultRowHeight="14.4" x14ac:dyDescent="0.3"/>
  <cols>
    <col min="1" max="1" width="45.21875" bestFit="1" customWidth="1"/>
    <col min="2" max="13" width="8.77734375" customWidth="1"/>
  </cols>
  <sheetData>
    <row r="1" spans="1:25" s="1" customFormat="1" ht="22.2" x14ac:dyDescent="0.35">
      <c r="A1" s="21" t="s">
        <v>0</v>
      </c>
    </row>
    <row r="2" spans="1:25" s="1" customFormat="1" ht="16.2" x14ac:dyDescent="0.3">
      <c r="A2" s="88" t="s">
        <v>1</v>
      </c>
    </row>
    <row r="3" spans="1:25" x14ac:dyDescent="0.3">
      <c r="A3" s="23"/>
      <c r="B3" s="259">
        <v>2017</v>
      </c>
      <c r="C3" s="260"/>
      <c r="D3" s="260"/>
      <c r="E3" s="261"/>
      <c r="F3" s="259">
        <v>2018</v>
      </c>
      <c r="G3" s="260"/>
      <c r="H3" s="260"/>
      <c r="I3" s="261"/>
      <c r="J3" s="259">
        <v>2019</v>
      </c>
      <c r="K3" s="260"/>
      <c r="L3" s="260"/>
      <c r="M3" s="261"/>
      <c r="N3" s="259">
        <v>2020</v>
      </c>
      <c r="O3" s="260"/>
      <c r="P3" s="260"/>
      <c r="Q3" s="261"/>
      <c r="R3" s="259">
        <v>2021</v>
      </c>
      <c r="S3" s="260"/>
      <c r="T3" s="260"/>
      <c r="U3" s="261"/>
      <c r="V3" s="259">
        <v>2022</v>
      </c>
      <c r="W3" s="260"/>
      <c r="X3" s="260"/>
      <c r="Y3" s="261"/>
    </row>
    <row r="4" spans="1:25" x14ac:dyDescent="0.3">
      <c r="A4" s="11" t="s">
        <v>148</v>
      </c>
      <c r="B4" s="28" t="s">
        <v>9</v>
      </c>
      <c r="C4" s="29" t="s">
        <v>10</v>
      </c>
      <c r="D4" s="29" t="s">
        <v>11</v>
      </c>
      <c r="E4" s="30" t="s">
        <v>12</v>
      </c>
      <c r="F4" s="28" t="s">
        <v>9</v>
      </c>
      <c r="G4" s="29" t="s">
        <v>10</v>
      </c>
      <c r="H4" s="29" t="s">
        <v>11</v>
      </c>
      <c r="I4" s="30" t="s">
        <v>12</v>
      </c>
      <c r="J4" s="28" t="s">
        <v>9</v>
      </c>
      <c r="K4" s="29" t="s">
        <v>10</v>
      </c>
      <c r="L4" s="29" t="s">
        <v>11</v>
      </c>
      <c r="M4" s="30" t="s">
        <v>12</v>
      </c>
      <c r="N4" s="28" t="s">
        <v>9</v>
      </c>
      <c r="O4" s="29" t="s">
        <v>10</v>
      </c>
      <c r="P4" s="29" t="s">
        <v>11</v>
      </c>
      <c r="Q4" s="29" t="s">
        <v>12</v>
      </c>
      <c r="R4" s="28" t="s">
        <v>9</v>
      </c>
      <c r="S4" s="29" t="s">
        <v>10</v>
      </c>
      <c r="T4" s="29" t="s">
        <v>11</v>
      </c>
      <c r="U4" s="30" t="s">
        <v>12</v>
      </c>
      <c r="V4" s="28" t="s">
        <v>9</v>
      </c>
      <c r="W4" s="29" t="s">
        <v>10</v>
      </c>
      <c r="Y4" s="36"/>
    </row>
    <row r="5" spans="1:25" x14ac:dyDescent="0.3">
      <c r="A5" s="24" t="s">
        <v>153</v>
      </c>
      <c r="B5" s="62">
        <v>5091</v>
      </c>
      <c r="C5" s="63">
        <v>5397</v>
      </c>
      <c r="D5" s="63">
        <v>5029</v>
      </c>
      <c r="E5" s="64">
        <v>5279</v>
      </c>
      <c r="F5" s="62">
        <v>5070</v>
      </c>
      <c r="G5" s="63">
        <v>5674</v>
      </c>
      <c r="H5" s="63">
        <v>5559</v>
      </c>
      <c r="I5" s="64">
        <v>5744</v>
      </c>
      <c r="J5" s="62">
        <v>5553</v>
      </c>
      <c r="K5" s="63">
        <v>5943</v>
      </c>
      <c r="L5" s="63">
        <v>6000</v>
      </c>
      <c r="M5" s="64">
        <v>5990</v>
      </c>
      <c r="N5" s="41">
        <v>5461</v>
      </c>
      <c r="O5" s="63">
        <v>4595</v>
      </c>
      <c r="P5" s="63">
        <v>5353</v>
      </c>
      <c r="Q5" s="41">
        <v>5512</v>
      </c>
      <c r="R5" s="40">
        <v>5252</v>
      </c>
      <c r="S5" s="41">
        <v>5707</v>
      </c>
      <c r="T5" s="41">
        <v>5628</v>
      </c>
      <c r="U5" s="42">
        <v>5677</v>
      </c>
      <c r="V5" s="40">
        <v>6013.5025465531653</v>
      </c>
      <c r="W5" s="41">
        <v>6554.8810418687226</v>
      </c>
      <c r="Y5" s="36"/>
    </row>
    <row r="6" spans="1:25" x14ac:dyDescent="0.3">
      <c r="A6" s="24" t="s">
        <v>154</v>
      </c>
      <c r="B6" s="62">
        <v>4876</v>
      </c>
      <c r="C6" s="63">
        <v>5187</v>
      </c>
      <c r="D6" s="63">
        <v>4990</v>
      </c>
      <c r="E6" s="64">
        <v>5637</v>
      </c>
      <c r="F6" s="62">
        <v>5195</v>
      </c>
      <c r="G6" s="63">
        <v>6022</v>
      </c>
      <c r="H6" s="63">
        <v>6282</v>
      </c>
      <c r="I6" s="64">
        <v>7321</v>
      </c>
      <c r="J6" s="62">
        <v>6796</v>
      </c>
      <c r="K6" s="63">
        <v>7253</v>
      </c>
      <c r="L6" s="63">
        <v>7275</v>
      </c>
      <c r="M6" s="64">
        <v>8053</v>
      </c>
      <c r="N6" s="41">
        <v>7038</v>
      </c>
      <c r="O6" s="63">
        <v>6017</v>
      </c>
      <c r="P6" s="63">
        <v>6835</v>
      </c>
      <c r="Q6" s="41">
        <v>7002</v>
      </c>
      <c r="R6" s="40">
        <v>6457</v>
      </c>
      <c r="S6" s="41">
        <v>6962</v>
      </c>
      <c r="T6" s="41">
        <v>7276</v>
      </c>
      <c r="U6" s="42">
        <v>7720</v>
      </c>
      <c r="V6" s="40">
        <v>7692.2319806278783</v>
      </c>
      <c r="W6" s="41">
        <v>8378.5530874885626</v>
      </c>
      <c r="X6" s="180"/>
      <c r="Y6" s="36"/>
    </row>
    <row r="7" spans="1:25" x14ac:dyDescent="0.3">
      <c r="A7" s="24" t="s">
        <v>155</v>
      </c>
      <c r="B7" s="62">
        <v>3187</v>
      </c>
      <c r="C7" s="63">
        <v>3523</v>
      </c>
      <c r="D7" s="63">
        <v>3348</v>
      </c>
      <c r="E7" s="64">
        <v>3243</v>
      </c>
      <c r="F7" s="62">
        <v>3052</v>
      </c>
      <c r="G7" s="141">
        <v>3628</v>
      </c>
      <c r="H7" s="63">
        <v>3616</v>
      </c>
      <c r="I7" s="64">
        <v>3638</v>
      </c>
      <c r="J7" s="62">
        <v>3375</v>
      </c>
      <c r="K7" s="63">
        <v>4085</v>
      </c>
      <c r="L7" s="141">
        <v>4348</v>
      </c>
      <c r="M7" s="64">
        <v>4040</v>
      </c>
      <c r="N7" s="41">
        <v>3617</v>
      </c>
      <c r="O7" s="63">
        <v>3444</v>
      </c>
      <c r="P7" s="141">
        <v>3593</v>
      </c>
      <c r="Q7" s="41">
        <v>3484</v>
      </c>
      <c r="R7" s="40">
        <v>3439</v>
      </c>
      <c r="S7" s="41">
        <v>3755</v>
      </c>
      <c r="T7" s="41">
        <v>3851</v>
      </c>
      <c r="U7" s="42">
        <v>3977</v>
      </c>
      <c r="V7" s="40">
        <v>4286.6120058143215</v>
      </c>
      <c r="W7" s="41">
        <v>5051.5492540541254</v>
      </c>
      <c r="Y7" s="36"/>
    </row>
    <row r="8" spans="1:25" x14ac:dyDescent="0.3">
      <c r="A8" s="24" t="s">
        <v>156</v>
      </c>
      <c r="B8" s="62">
        <v>4988</v>
      </c>
      <c r="C8" s="63">
        <v>5280</v>
      </c>
      <c r="D8" s="63">
        <v>5132</v>
      </c>
      <c r="E8" s="64">
        <v>5949</v>
      </c>
      <c r="F8" s="62">
        <v>5233</v>
      </c>
      <c r="G8" s="63">
        <v>5816</v>
      </c>
      <c r="H8" s="63">
        <v>5735</v>
      </c>
      <c r="I8" s="64">
        <v>6464</v>
      </c>
      <c r="J8" s="62">
        <v>5781</v>
      </c>
      <c r="K8" s="63">
        <v>6262</v>
      </c>
      <c r="L8" s="63">
        <v>6411</v>
      </c>
      <c r="M8" s="64">
        <v>6864</v>
      </c>
      <c r="N8" s="41">
        <v>6058</v>
      </c>
      <c r="O8" s="63">
        <v>5896</v>
      </c>
      <c r="P8" s="63">
        <v>6444</v>
      </c>
      <c r="Q8" s="41">
        <v>7299</v>
      </c>
      <c r="R8" s="40">
        <v>6657</v>
      </c>
      <c r="S8" s="41">
        <v>7223</v>
      </c>
      <c r="T8" s="41">
        <v>7176</v>
      </c>
      <c r="U8" s="42">
        <v>8250</v>
      </c>
      <c r="V8" s="40">
        <v>8598.684369859935</v>
      </c>
      <c r="W8" s="41">
        <v>9481.4060948009956</v>
      </c>
      <c r="X8" s="180"/>
      <c r="Y8" s="36"/>
    </row>
    <row r="9" spans="1:25" x14ac:dyDescent="0.3">
      <c r="A9" s="6"/>
      <c r="B9" s="50"/>
      <c r="C9" s="51"/>
      <c r="D9" s="51"/>
      <c r="E9" s="52"/>
      <c r="F9" s="50"/>
      <c r="G9" s="51"/>
      <c r="H9" s="51"/>
      <c r="I9" s="52"/>
      <c r="J9" s="50"/>
      <c r="K9" s="51"/>
      <c r="L9" s="51"/>
      <c r="M9" s="52"/>
      <c r="N9" s="51"/>
      <c r="O9" s="51"/>
      <c r="P9" s="51"/>
      <c r="Q9" s="51"/>
      <c r="R9" s="50"/>
      <c r="S9" s="51"/>
      <c r="T9" s="51"/>
      <c r="U9" s="52"/>
      <c r="V9" s="50"/>
      <c r="W9" s="51"/>
      <c r="Y9" s="36"/>
    </row>
    <row r="10" spans="1:25" x14ac:dyDescent="0.3">
      <c r="A10" s="11" t="s">
        <v>427</v>
      </c>
      <c r="B10" s="182" t="s">
        <v>9</v>
      </c>
      <c r="C10" s="183" t="s">
        <v>10</v>
      </c>
      <c r="D10" s="183" t="s">
        <v>11</v>
      </c>
      <c r="E10" s="184" t="s">
        <v>12</v>
      </c>
      <c r="F10" s="182" t="s">
        <v>9</v>
      </c>
      <c r="G10" s="183" t="s">
        <v>10</v>
      </c>
      <c r="H10" s="183" t="s">
        <v>11</v>
      </c>
      <c r="I10" s="184" t="s">
        <v>12</v>
      </c>
      <c r="J10" s="182" t="s">
        <v>9</v>
      </c>
      <c r="K10" s="183" t="s">
        <v>10</v>
      </c>
      <c r="L10" s="183" t="s">
        <v>11</v>
      </c>
      <c r="M10" s="184" t="s">
        <v>12</v>
      </c>
      <c r="N10" s="183" t="s">
        <v>9</v>
      </c>
      <c r="O10" s="183" t="s">
        <v>10</v>
      </c>
      <c r="P10" s="183" t="s">
        <v>11</v>
      </c>
      <c r="Q10" s="29" t="s">
        <v>12</v>
      </c>
      <c r="R10" s="182" t="s">
        <v>9</v>
      </c>
      <c r="S10" s="183" t="s">
        <v>10</v>
      </c>
      <c r="T10" s="29" t="s">
        <v>11</v>
      </c>
      <c r="U10" s="30" t="s">
        <v>12</v>
      </c>
      <c r="V10" s="28" t="s">
        <v>9</v>
      </c>
      <c r="W10" s="29" t="s">
        <v>10</v>
      </c>
      <c r="X10" s="181"/>
      <c r="Y10" s="36"/>
    </row>
    <row r="11" spans="1:25" x14ac:dyDescent="0.3">
      <c r="A11" s="24" t="s">
        <v>153</v>
      </c>
      <c r="B11" s="62">
        <v>2319</v>
      </c>
      <c r="C11" s="63">
        <v>2390</v>
      </c>
      <c r="D11" s="63">
        <v>2217</v>
      </c>
      <c r="E11" s="64">
        <v>2465</v>
      </c>
      <c r="F11" s="62">
        <v>2455</v>
      </c>
      <c r="G11" s="141">
        <v>2549</v>
      </c>
      <c r="H11" s="63">
        <v>2426</v>
      </c>
      <c r="I11" s="64">
        <v>2646</v>
      </c>
      <c r="J11" s="62">
        <v>2585</v>
      </c>
      <c r="K11" s="63">
        <v>2575</v>
      </c>
      <c r="L11" s="141">
        <v>2483</v>
      </c>
      <c r="M11" s="64">
        <v>2590</v>
      </c>
      <c r="N11" s="41">
        <v>2437</v>
      </c>
      <c r="O11" s="63">
        <v>1786</v>
      </c>
      <c r="P11" s="141">
        <v>2300</v>
      </c>
      <c r="Q11" s="41">
        <v>2488</v>
      </c>
      <c r="R11" s="40">
        <v>2443</v>
      </c>
      <c r="S11" s="41">
        <v>2515</v>
      </c>
      <c r="T11" s="41">
        <v>2418</v>
      </c>
      <c r="U11" s="42">
        <v>2438</v>
      </c>
      <c r="V11" s="40">
        <v>2633.8738194542489</v>
      </c>
      <c r="W11" s="41">
        <v>2722.7870428986475</v>
      </c>
      <c r="Y11" s="36"/>
    </row>
    <row r="12" spans="1:25" x14ac:dyDescent="0.3">
      <c r="A12" s="24" t="s">
        <v>154</v>
      </c>
      <c r="B12" s="62">
        <v>1345</v>
      </c>
      <c r="C12" s="63">
        <v>1391</v>
      </c>
      <c r="D12" s="141">
        <v>1336</v>
      </c>
      <c r="E12" s="64">
        <v>1551</v>
      </c>
      <c r="F12" s="62">
        <v>1516</v>
      </c>
      <c r="G12" s="141">
        <v>1637</v>
      </c>
      <c r="H12" s="63">
        <v>1597</v>
      </c>
      <c r="I12" s="64">
        <v>1855</v>
      </c>
      <c r="J12" s="62">
        <v>1678</v>
      </c>
      <c r="K12" s="63">
        <v>1692</v>
      </c>
      <c r="L12" s="141">
        <v>1544</v>
      </c>
      <c r="M12" s="64">
        <v>1813</v>
      </c>
      <c r="N12" s="41">
        <v>1661</v>
      </c>
      <c r="O12" s="63">
        <v>1321</v>
      </c>
      <c r="P12" s="141">
        <v>1586</v>
      </c>
      <c r="Q12" s="41">
        <v>1767</v>
      </c>
      <c r="R12" s="40">
        <v>1665</v>
      </c>
      <c r="S12" s="41">
        <v>1692</v>
      </c>
      <c r="T12" s="41">
        <v>1661</v>
      </c>
      <c r="U12" s="42">
        <v>1739</v>
      </c>
      <c r="V12" s="40">
        <v>1645.6522737432381</v>
      </c>
      <c r="W12" s="41">
        <v>1691.2710736497659</v>
      </c>
      <c r="Y12" s="36"/>
    </row>
    <row r="13" spans="1:25" x14ac:dyDescent="0.3">
      <c r="A13" s="24" t="s">
        <v>155</v>
      </c>
      <c r="B13" s="62">
        <v>655</v>
      </c>
      <c r="C13" s="63">
        <v>686</v>
      </c>
      <c r="D13" s="141">
        <v>648</v>
      </c>
      <c r="E13" s="64">
        <v>770</v>
      </c>
      <c r="F13" s="62">
        <v>720</v>
      </c>
      <c r="G13" s="141">
        <v>782</v>
      </c>
      <c r="H13" s="63">
        <v>754</v>
      </c>
      <c r="I13" s="64">
        <v>899</v>
      </c>
      <c r="J13" s="62">
        <v>861</v>
      </c>
      <c r="K13" s="63">
        <v>903</v>
      </c>
      <c r="L13" s="141">
        <v>942</v>
      </c>
      <c r="M13" s="64">
        <v>971</v>
      </c>
      <c r="N13" s="41">
        <v>821</v>
      </c>
      <c r="O13" s="63">
        <v>654</v>
      </c>
      <c r="P13" s="141">
        <v>812</v>
      </c>
      <c r="Q13" s="41">
        <v>844</v>
      </c>
      <c r="R13" s="40">
        <v>820</v>
      </c>
      <c r="S13" s="41">
        <v>866</v>
      </c>
      <c r="T13" s="41">
        <v>824</v>
      </c>
      <c r="U13" s="42">
        <v>882</v>
      </c>
      <c r="V13" s="40">
        <v>906.37785479549643</v>
      </c>
      <c r="W13" s="41">
        <v>1021.0605741223241</v>
      </c>
      <c r="Y13" s="36"/>
    </row>
    <row r="14" spans="1:25" x14ac:dyDescent="0.3">
      <c r="A14" s="24" t="s">
        <v>156</v>
      </c>
      <c r="B14" s="62">
        <v>85</v>
      </c>
      <c r="C14" s="63">
        <v>62</v>
      </c>
      <c r="D14" s="141">
        <v>76</v>
      </c>
      <c r="E14" s="64">
        <v>83</v>
      </c>
      <c r="F14" s="62">
        <v>85</v>
      </c>
      <c r="G14" s="63">
        <v>100</v>
      </c>
      <c r="H14" s="63">
        <v>95</v>
      </c>
      <c r="I14" s="64">
        <v>85</v>
      </c>
      <c r="J14" s="62">
        <v>84</v>
      </c>
      <c r="K14" s="63">
        <v>122</v>
      </c>
      <c r="L14" s="141">
        <v>152</v>
      </c>
      <c r="M14" s="64">
        <v>151</v>
      </c>
      <c r="N14" s="83">
        <v>126</v>
      </c>
      <c r="O14" s="63">
        <v>109</v>
      </c>
      <c r="P14" s="141">
        <v>126</v>
      </c>
      <c r="Q14" s="41">
        <v>143</v>
      </c>
      <c r="R14" s="203">
        <v>129</v>
      </c>
      <c r="S14" s="83">
        <v>161</v>
      </c>
      <c r="T14" s="83">
        <v>140</v>
      </c>
      <c r="U14" s="91">
        <v>128</v>
      </c>
      <c r="V14" s="203">
        <v>123.42523644256188</v>
      </c>
      <c r="W14" s="83">
        <v>125.61385640279575</v>
      </c>
      <c r="Y14" s="36"/>
    </row>
    <row r="15" spans="1:25" x14ac:dyDescent="0.3">
      <c r="A15" s="6"/>
      <c r="B15" s="50"/>
      <c r="C15" s="51"/>
      <c r="D15" s="51"/>
      <c r="E15" s="52"/>
      <c r="F15" s="50"/>
      <c r="G15" s="51"/>
      <c r="H15" s="51"/>
      <c r="I15" s="52"/>
      <c r="J15" s="50"/>
      <c r="K15" s="51"/>
      <c r="L15" s="51"/>
      <c r="M15" s="52"/>
      <c r="N15" s="51"/>
      <c r="O15" s="51"/>
      <c r="P15" s="51"/>
      <c r="Q15" s="51"/>
      <c r="R15" s="50"/>
      <c r="S15" s="51"/>
      <c r="T15" s="51"/>
      <c r="U15" s="52"/>
      <c r="V15" s="50"/>
      <c r="W15" s="51"/>
      <c r="Y15" s="36"/>
    </row>
    <row r="16" spans="1:25" x14ac:dyDescent="0.3">
      <c r="A16" s="11" t="s">
        <v>4</v>
      </c>
      <c r="B16" s="182" t="s">
        <v>9</v>
      </c>
      <c r="C16" s="183" t="s">
        <v>10</v>
      </c>
      <c r="D16" s="183" t="s">
        <v>11</v>
      </c>
      <c r="E16" s="184" t="s">
        <v>12</v>
      </c>
      <c r="F16" s="182" t="s">
        <v>9</v>
      </c>
      <c r="G16" s="183" t="s">
        <v>10</v>
      </c>
      <c r="H16" s="183" t="s">
        <v>11</v>
      </c>
      <c r="I16" s="184" t="s">
        <v>12</v>
      </c>
      <c r="J16" s="182" t="s">
        <v>9</v>
      </c>
      <c r="K16" s="183" t="s">
        <v>10</v>
      </c>
      <c r="L16" s="183" t="s">
        <v>11</v>
      </c>
      <c r="M16" s="184" t="s">
        <v>12</v>
      </c>
      <c r="N16" s="183" t="s">
        <v>9</v>
      </c>
      <c r="O16" s="183" t="s">
        <v>10</v>
      </c>
      <c r="P16" s="183" t="s">
        <v>11</v>
      </c>
      <c r="Q16" s="29" t="s">
        <v>12</v>
      </c>
      <c r="R16" s="182" t="s">
        <v>9</v>
      </c>
      <c r="S16" s="183" t="s">
        <v>10</v>
      </c>
      <c r="T16" s="29" t="s">
        <v>11</v>
      </c>
      <c r="U16" s="30" t="s">
        <v>12</v>
      </c>
      <c r="V16" s="28" t="s">
        <v>9</v>
      </c>
      <c r="W16" s="29" t="s">
        <v>10</v>
      </c>
      <c r="Y16" s="36"/>
    </row>
    <row r="17" spans="1:25" x14ac:dyDescent="0.3">
      <c r="A17" s="24" t="s">
        <v>153</v>
      </c>
      <c r="B17" s="62">
        <v>1857</v>
      </c>
      <c r="C17" s="63">
        <v>1884</v>
      </c>
      <c r="D17" s="141">
        <v>1798</v>
      </c>
      <c r="E17" s="64">
        <v>1764</v>
      </c>
      <c r="F17" s="62">
        <v>1699</v>
      </c>
      <c r="G17" s="141">
        <v>1982</v>
      </c>
      <c r="H17" s="63">
        <v>2011</v>
      </c>
      <c r="I17" s="64">
        <v>1959</v>
      </c>
      <c r="J17" s="62">
        <v>2020</v>
      </c>
      <c r="K17" s="63">
        <v>2215</v>
      </c>
      <c r="L17" s="141">
        <v>2307</v>
      </c>
      <c r="M17" s="64">
        <v>2191</v>
      </c>
      <c r="N17" s="83">
        <v>2208</v>
      </c>
      <c r="O17" s="63">
        <v>1790</v>
      </c>
      <c r="P17" s="141">
        <v>1966</v>
      </c>
      <c r="Q17" s="41">
        <v>1929</v>
      </c>
      <c r="R17" s="203">
        <v>1974</v>
      </c>
      <c r="S17" s="83">
        <v>2146</v>
      </c>
      <c r="T17" s="83">
        <v>2238</v>
      </c>
      <c r="U17" s="91">
        <v>2205</v>
      </c>
      <c r="V17" s="203">
        <v>2482.668729406796</v>
      </c>
      <c r="W17" s="83">
        <v>2756.4885428787779</v>
      </c>
      <c r="Y17" s="36"/>
    </row>
    <row r="18" spans="1:25" x14ac:dyDescent="0.3">
      <c r="A18" s="24" t="s">
        <v>154</v>
      </c>
      <c r="B18" s="62">
        <v>635</v>
      </c>
      <c r="C18" s="63">
        <v>671</v>
      </c>
      <c r="D18" s="141">
        <v>650</v>
      </c>
      <c r="E18" s="64">
        <v>703</v>
      </c>
      <c r="F18" s="62">
        <v>757</v>
      </c>
      <c r="G18" s="141">
        <v>914</v>
      </c>
      <c r="H18" s="63">
        <v>1009</v>
      </c>
      <c r="I18" s="64">
        <v>1195</v>
      </c>
      <c r="J18" s="62">
        <v>1280</v>
      </c>
      <c r="K18" s="63">
        <v>1312</v>
      </c>
      <c r="L18" s="141">
        <v>1333</v>
      </c>
      <c r="M18" s="64">
        <v>1414</v>
      </c>
      <c r="N18" s="83">
        <v>1302</v>
      </c>
      <c r="O18" s="63">
        <v>1102</v>
      </c>
      <c r="P18" s="141">
        <v>1255</v>
      </c>
      <c r="Q18" s="41">
        <v>1200</v>
      </c>
      <c r="R18" s="203">
        <v>1136</v>
      </c>
      <c r="S18" s="83">
        <v>1242</v>
      </c>
      <c r="T18" s="83">
        <v>1432</v>
      </c>
      <c r="U18" s="91">
        <v>1537</v>
      </c>
      <c r="V18" s="203">
        <v>1643.8480855058656</v>
      </c>
      <c r="W18" s="83">
        <v>1819.0338730077601</v>
      </c>
      <c r="Y18" s="36"/>
    </row>
    <row r="19" spans="1:25" x14ac:dyDescent="0.3">
      <c r="A19" s="24" t="s">
        <v>155</v>
      </c>
      <c r="B19" s="62">
        <v>2061</v>
      </c>
      <c r="C19" s="63">
        <v>2136</v>
      </c>
      <c r="D19" s="141">
        <v>1972</v>
      </c>
      <c r="E19" s="64">
        <v>1766</v>
      </c>
      <c r="F19" s="62">
        <v>1884</v>
      </c>
      <c r="G19" s="141">
        <v>2150</v>
      </c>
      <c r="H19" s="63">
        <v>2180</v>
      </c>
      <c r="I19" s="64">
        <v>2005</v>
      </c>
      <c r="J19" s="62">
        <v>1997</v>
      </c>
      <c r="K19" s="63">
        <v>2313</v>
      </c>
      <c r="L19" s="141">
        <v>2425</v>
      </c>
      <c r="M19" s="64">
        <v>2250</v>
      </c>
      <c r="N19" s="83">
        <v>1753</v>
      </c>
      <c r="O19" s="63">
        <v>1496</v>
      </c>
      <c r="P19" s="141">
        <v>1546</v>
      </c>
      <c r="Q19" s="41">
        <v>1430</v>
      </c>
      <c r="R19" s="203">
        <v>1487</v>
      </c>
      <c r="S19" s="83">
        <v>1584</v>
      </c>
      <c r="T19" s="83">
        <v>1718</v>
      </c>
      <c r="U19" s="91">
        <v>1770</v>
      </c>
      <c r="V19" s="203">
        <v>2098.9888345328036</v>
      </c>
      <c r="W19" s="83">
        <v>2439.9149406104584</v>
      </c>
      <c r="Y19" s="36"/>
    </row>
    <row r="20" spans="1:25" x14ac:dyDescent="0.3">
      <c r="A20" s="24" t="s">
        <v>156</v>
      </c>
      <c r="B20" s="62">
        <v>12</v>
      </c>
      <c r="C20" s="63">
        <v>13</v>
      </c>
      <c r="D20" s="141">
        <v>5</v>
      </c>
      <c r="E20" s="64">
        <v>11</v>
      </c>
      <c r="F20" s="62">
        <v>14</v>
      </c>
      <c r="G20" s="63">
        <v>32</v>
      </c>
      <c r="H20" s="63">
        <v>11</v>
      </c>
      <c r="I20" s="64">
        <v>13</v>
      </c>
      <c r="J20" s="62">
        <v>15</v>
      </c>
      <c r="K20" s="63">
        <v>20</v>
      </c>
      <c r="L20" s="141">
        <v>34</v>
      </c>
      <c r="M20" s="64">
        <v>45</v>
      </c>
      <c r="N20" s="83">
        <v>8</v>
      </c>
      <c r="O20" s="63">
        <v>9</v>
      </c>
      <c r="P20" s="141">
        <v>12</v>
      </c>
      <c r="Q20" s="41">
        <v>8</v>
      </c>
      <c r="R20" s="203">
        <v>7</v>
      </c>
      <c r="S20" s="83">
        <v>8</v>
      </c>
      <c r="T20" s="83">
        <v>13</v>
      </c>
      <c r="U20" s="91">
        <v>11</v>
      </c>
      <c r="V20" s="203">
        <v>15.120826704544317</v>
      </c>
      <c r="W20" s="83">
        <v>20.364349248738613</v>
      </c>
      <c r="Y20" s="36"/>
    </row>
    <row r="21" spans="1:25" x14ac:dyDescent="0.3">
      <c r="A21" s="6"/>
      <c r="B21" s="50"/>
      <c r="C21" s="51"/>
      <c r="D21" s="51"/>
      <c r="E21" s="52"/>
      <c r="F21" s="50"/>
      <c r="G21" s="51"/>
      <c r="H21" s="51"/>
      <c r="I21" s="52"/>
      <c r="J21" s="50"/>
      <c r="K21" s="51"/>
      <c r="L21" s="51"/>
      <c r="M21" s="52"/>
      <c r="N21" s="51"/>
      <c r="O21" s="51"/>
      <c r="P21" s="51"/>
      <c r="Q21" s="51"/>
      <c r="R21" s="50"/>
      <c r="S21" s="51"/>
      <c r="T21" s="51"/>
      <c r="U21" s="52"/>
      <c r="V21" s="50"/>
      <c r="W21" s="51"/>
      <c r="Y21" s="36"/>
    </row>
    <row r="22" spans="1:25" x14ac:dyDescent="0.3">
      <c r="A22" s="11" t="s">
        <v>5</v>
      </c>
      <c r="B22" s="182" t="s">
        <v>9</v>
      </c>
      <c r="C22" s="183" t="s">
        <v>10</v>
      </c>
      <c r="D22" s="183" t="s">
        <v>11</v>
      </c>
      <c r="E22" s="184" t="s">
        <v>12</v>
      </c>
      <c r="F22" s="182" t="s">
        <v>9</v>
      </c>
      <c r="G22" s="183" t="s">
        <v>10</v>
      </c>
      <c r="H22" s="183" t="s">
        <v>11</v>
      </c>
      <c r="I22" s="184" t="s">
        <v>12</v>
      </c>
      <c r="J22" s="182" t="s">
        <v>9</v>
      </c>
      <c r="K22" s="183" t="s">
        <v>10</v>
      </c>
      <c r="L22" s="183" t="s">
        <v>11</v>
      </c>
      <c r="M22" s="184" t="s">
        <v>12</v>
      </c>
      <c r="N22" s="183" t="s">
        <v>9</v>
      </c>
      <c r="O22" s="183" t="s">
        <v>10</v>
      </c>
      <c r="P22" s="183" t="s">
        <v>11</v>
      </c>
      <c r="Q22" s="29" t="s">
        <v>12</v>
      </c>
      <c r="R22" s="182" t="s">
        <v>9</v>
      </c>
      <c r="S22" s="183" t="s">
        <v>10</v>
      </c>
      <c r="T22" s="29" t="s">
        <v>11</v>
      </c>
      <c r="U22" s="30" t="s">
        <v>12</v>
      </c>
      <c r="V22" s="28" t="s">
        <v>9</v>
      </c>
      <c r="W22" s="29" t="s">
        <v>10</v>
      </c>
      <c r="Y22" s="36"/>
    </row>
    <row r="23" spans="1:25" x14ac:dyDescent="0.3">
      <c r="A23" s="24" t="s">
        <v>153</v>
      </c>
      <c r="B23" s="62">
        <v>1048</v>
      </c>
      <c r="C23" s="63">
        <v>1263</v>
      </c>
      <c r="D23" s="141">
        <v>1209</v>
      </c>
      <c r="E23" s="64">
        <v>1192</v>
      </c>
      <c r="F23" s="62">
        <v>1071</v>
      </c>
      <c r="G23" s="141">
        <v>1311</v>
      </c>
      <c r="H23" s="63">
        <v>1298</v>
      </c>
      <c r="I23" s="64">
        <v>1298</v>
      </c>
      <c r="J23" s="62">
        <v>1121</v>
      </c>
      <c r="K23" s="63">
        <v>1291</v>
      </c>
      <c r="L23" s="141">
        <v>1329</v>
      </c>
      <c r="M23" s="64">
        <v>1294</v>
      </c>
      <c r="N23" s="83">
        <v>893</v>
      </c>
      <c r="O23" s="63">
        <v>1133</v>
      </c>
      <c r="P23" s="141">
        <v>1171</v>
      </c>
      <c r="Q23" s="41">
        <v>1161</v>
      </c>
      <c r="R23" s="203">
        <v>916</v>
      </c>
      <c r="S23" s="83">
        <v>1120</v>
      </c>
      <c r="T23" s="83">
        <v>1085</v>
      </c>
      <c r="U23" s="91">
        <v>1167</v>
      </c>
      <c r="V23" s="203">
        <v>1014.4058462852523</v>
      </c>
      <c r="W23" s="83">
        <v>1181.6913427350878</v>
      </c>
      <c r="Y23" s="36"/>
    </row>
    <row r="24" spans="1:25" x14ac:dyDescent="0.3">
      <c r="A24" s="24" t="s">
        <v>154</v>
      </c>
      <c r="B24" s="62">
        <v>384</v>
      </c>
      <c r="C24" s="63">
        <v>465</v>
      </c>
      <c r="D24" s="141">
        <v>494</v>
      </c>
      <c r="E24" s="64">
        <v>484</v>
      </c>
      <c r="F24" s="62">
        <v>418</v>
      </c>
      <c r="G24" s="141">
        <v>576</v>
      </c>
      <c r="H24" s="63">
        <v>632</v>
      </c>
      <c r="I24" s="64">
        <v>705</v>
      </c>
      <c r="J24" s="62">
        <v>573</v>
      </c>
      <c r="K24" s="63">
        <v>720</v>
      </c>
      <c r="L24" s="141">
        <v>612</v>
      </c>
      <c r="M24" s="64">
        <v>586</v>
      </c>
      <c r="N24" s="83">
        <v>262</v>
      </c>
      <c r="O24" s="63">
        <v>550</v>
      </c>
      <c r="P24" s="141">
        <v>524</v>
      </c>
      <c r="Q24" s="41">
        <v>580</v>
      </c>
      <c r="R24" s="203">
        <v>384</v>
      </c>
      <c r="S24" s="83">
        <v>505</v>
      </c>
      <c r="T24" s="83">
        <v>549</v>
      </c>
      <c r="U24" s="91">
        <v>640</v>
      </c>
      <c r="V24" s="203">
        <v>445.31632308528583</v>
      </c>
      <c r="W24" s="83">
        <v>584.2773283604015</v>
      </c>
      <c r="Y24" s="36"/>
    </row>
    <row r="25" spans="1:25" x14ac:dyDescent="0.3">
      <c r="A25" s="24" t="s">
        <v>155</v>
      </c>
      <c r="B25" s="62">
        <v>483</v>
      </c>
      <c r="C25" s="63">
        <v>715</v>
      </c>
      <c r="D25" s="141">
        <v>742</v>
      </c>
      <c r="E25" s="64">
        <v>721</v>
      </c>
      <c r="F25" s="62">
        <v>465</v>
      </c>
      <c r="G25" s="141">
        <v>715</v>
      </c>
      <c r="H25" s="63">
        <v>699</v>
      </c>
      <c r="I25" s="64">
        <v>749</v>
      </c>
      <c r="J25" s="62">
        <v>522</v>
      </c>
      <c r="K25" s="63">
        <v>904</v>
      </c>
      <c r="L25" s="141">
        <v>925</v>
      </c>
      <c r="M25" s="64">
        <v>792</v>
      </c>
      <c r="N25" s="83">
        <v>421</v>
      </c>
      <c r="O25" s="63">
        <v>658</v>
      </c>
      <c r="P25" s="141">
        <v>762</v>
      </c>
      <c r="Q25" s="41">
        <v>657</v>
      </c>
      <c r="R25" s="203">
        <v>456</v>
      </c>
      <c r="S25" s="83">
        <v>596</v>
      </c>
      <c r="T25" s="83">
        <v>610</v>
      </c>
      <c r="U25" s="91">
        <v>578</v>
      </c>
      <c r="V25" s="203">
        <v>375.45482307599599</v>
      </c>
      <c r="W25" s="83">
        <v>561.01173113289792</v>
      </c>
      <c r="Y25" s="36"/>
    </row>
    <row r="26" spans="1:25" x14ac:dyDescent="0.3">
      <c r="A26" s="24" t="s">
        <v>156</v>
      </c>
      <c r="B26" s="62">
        <v>2</v>
      </c>
      <c r="C26" s="63">
        <v>3</v>
      </c>
      <c r="D26" s="141">
        <v>3</v>
      </c>
      <c r="E26" s="64">
        <v>4</v>
      </c>
      <c r="F26" s="62">
        <v>5</v>
      </c>
      <c r="G26" s="63">
        <v>5</v>
      </c>
      <c r="H26" s="63">
        <v>-2</v>
      </c>
      <c r="I26" s="64">
        <v>3</v>
      </c>
      <c r="J26" s="62">
        <v>4</v>
      </c>
      <c r="K26" s="63">
        <v>3</v>
      </c>
      <c r="L26" s="141">
        <v>7</v>
      </c>
      <c r="M26" s="64">
        <v>4</v>
      </c>
      <c r="N26" s="83">
        <v>12</v>
      </c>
      <c r="O26" s="63">
        <v>17</v>
      </c>
      <c r="P26" s="141">
        <v>22</v>
      </c>
      <c r="Q26" s="41">
        <v>20</v>
      </c>
      <c r="R26" s="203">
        <v>17</v>
      </c>
      <c r="S26" s="83">
        <v>23</v>
      </c>
      <c r="T26" s="83">
        <v>27</v>
      </c>
      <c r="U26" s="91">
        <v>46</v>
      </c>
      <c r="V26" s="203">
        <v>44.052090732087407</v>
      </c>
      <c r="W26" s="83">
        <v>52.503972612651701</v>
      </c>
      <c r="Y26" s="36"/>
    </row>
    <row r="27" spans="1:25" x14ac:dyDescent="0.3">
      <c r="A27" s="6"/>
      <c r="B27" s="62"/>
      <c r="C27" s="63"/>
      <c r="D27" s="63"/>
      <c r="E27" s="64"/>
      <c r="F27" s="62"/>
      <c r="G27" s="63"/>
      <c r="H27" s="63"/>
      <c r="I27" s="64"/>
      <c r="J27" s="62"/>
      <c r="K27" s="63"/>
      <c r="L27" s="63"/>
      <c r="M27" s="64"/>
      <c r="N27" s="51"/>
      <c r="O27" s="63"/>
      <c r="P27" s="63"/>
      <c r="Q27" s="51"/>
      <c r="R27" s="50"/>
      <c r="S27" s="51"/>
      <c r="T27" s="51"/>
      <c r="U27" s="52"/>
      <c r="V27" s="50"/>
      <c r="W27" s="51"/>
      <c r="Y27" s="36"/>
    </row>
    <row r="28" spans="1:25" x14ac:dyDescent="0.3">
      <c r="A28" s="11" t="s">
        <v>146</v>
      </c>
      <c r="B28" s="182" t="s">
        <v>9</v>
      </c>
      <c r="C28" s="183" t="s">
        <v>10</v>
      </c>
      <c r="D28" s="183" t="s">
        <v>11</v>
      </c>
      <c r="E28" s="184" t="s">
        <v>12</v>
      </c>
      <c r="F28" s="182" t="s">
        <v>9</v>
      </c>
      <c r="G28" s="183" t="s">
        <v>10</v>
      </c>
      <c r="H28" s="183" t="s">
        <v>11</v>
      </c>
      <c r="I28" s="184" t="s">
        <v>12</v>
      </c>
      <c r="J28" s="182" t="s">
        <v>9</v>
      </c>
      <c r="K28" s="183" t="s">
        <v>10</v>
      </c>
      <c r="L28" s="183" t="s">
        <v>11</v>
      </c>
      <c r="M28" s="184" t="s">
        <v>12</v>
      </c>
      <c r="N28" s="183" t="s">
        <v>9</v>
      </c>
      <c r="O28" s="183" t="s">
        <v>10</v>
      </c>
      <c r="P28" s="183" t="s">
        <v>11</v>
      </c>
      <c r="Q28" s="29" t="s">
        <v>12</v>
      </c>
      <c r="R28" s="182" t="s">
        <v>9</v>
      </c>
      <c r="S28" s="183" t="s">
        <v>10</v>
      </c>
      <c r="T28" s="29" t="s">
        <v>11</v>
      </c>
      <c r="U28" s="30" t="s">
        <v>12</v>
      </c>
      <c r="V28" s="28" t="s">
        <v>9</v>
      </c>
      <c r="W28" s="29" t="s">
        <v>10</v>
      </c>
      <c r="Y28" s="36"/>
    </row>
    <row r="29" spans="1:25" x14ac:dyDescent="0.3">
      <c r="A29" s="24" t="s">
        <v>153</v>
      </c>
      <c r="B29" s="62">
        <v>22</v>
      </c>
      <c r="C29" s="63">
        <v>31</v>
      </c>
      <c r="D29" s="141">
        <v>-29</v>
      </c>
      <c r="E29" s="64">
        <v>9</v>
      </c>
      <c r="F29" s="62">
        <v>7</v>
      </c>
      <c r="G29" s="141">
        <v>7</v>
      </c>
      <c r="H29" s="63">
        <v>-7</v>
      </c>
      <c r="I29" s="64">
        <v>3</v>
      </c>
      <c r="J29" s="62">
        <v>2</v>
      </c>
      <c r="K29" s="63">
        <v>33</v>
      </c>
      <c r="L29" s="141">
        <v>66</v>
      </c>
      <c r="M29" s="64">
        <v>84</v>
      </c>
      <c r="N29" s="83">
        <v>85</v>
      </c>
      <c r="O29" s="63">
        <v>70</v>
      </c>
      <c r="P29" s="141">
        <v>71</v>
      </c>
      <c r="Q29" s="41">
        <v>65</v>
      </c>
      <c r="R29" s="203">
        <v>79</v>
      </c>
      <c r="S29" s="83">
        <v>87</v>
      </c>
      <c r="T29" s="83">
        <v>73</v>
      </c>
      <c r="U29" s="91">
        <v>57</v>
      </c>
      <c r="V29" s="203">
        <v>73.095334473656223</v>
      </c>
      <c r="W29" s="83">
        <v>96.989504445779616</v>
      </c>
      <c r="Y29" s="36"/>
    </row>
    <row r="30" spans="1:25" x14ac:dyDescent="0.3">
      <c r="A30" s="24" t="s">
        <v>154</v>
      </c>
      <c r="B30" s="62">
        <v>2432</v>
      </c>
      <c r="C30" s="63">
        <v>2609</v>
      </c>
      <c r="D30" s="141">
        <v>2446</v>
      </c>
      <c r="E30" s="64">
        <v>2826</v>
      </c>
      <c r="F30" s="62">
        <v>2426</v>
      </c>
      <c r="G30" s="141">
        <v>2864</v>
      </c>
      <c r="H30" s="63">
        <v>3006</v>
      </c>
      <c r="I30" s="64">
        <v>3599</v>
      </c>
      <c r="J30" s="62">
        <v>3330</v>
      </c>
      <c r="K30" s="63">
        <v>3676</v>
      </c>
      <c r="L30" s="141">
        <v>3843</v>
      </c>
      <c r="M30" s="64">
        <v>4240</v>
      </c>
      <c r="N30" s="83">
        <v>3782</v>
      </c>
      <c r="O30" s="63">
        <v>3130</v>
      </c>
      <c r="P30" s="141">
        <v>3461</v>
      </c>
      <c r="Q30" s="41">
        <v>3471</v>
      </c>
      <c r="R30" s="203">
        <v>3211</v>
      </c>
      <c r="S30" s="83">
        <v>3529</v>
      </c>
      <c r="T30" s="83">
        <v>3649</v>
      </c>
      <c r="U30" s="91">
        <v>3894</v>
      </c>
      <c r="V30" s="203">
        <v>3975.4988647083565</v>
      </c>
      <c r="W30" s="83">
        <v>4316.4241609465644</v>
      </c>
      <c r="Y30" s="36"/>
    </row>
    <row r="31" spans="1:25" x14ac:dyDescent="0.3">
      <c r="A31" s="24" t="s">
        <v>155</v>
      </c>
      <c r="B31" s="62"/>
      <c r="C31" s="63"/>
      <c r="D31" s="63"/>
      <c r="E31" s="64"/>
      <c r="F31" s="62"/>
      <c r="G31" s="63"/>
      <c r="H31" s="63">
        <v>1</v>
      </c>
      <c r="I31" s="64">
        <v>0</v>
      </c>
      <c r="J31" s="62">
        <v>16</v>
      </c>
      <c r="K31" s="63">
        <v>-4</v>
      </c>
      <c r="L31" s="141">
        <v>82</v>
      </c>
      <c r="M31" s="64">
        <v>53</v>
      </c>
      <c r="N31" s="83">
        <v>67</v>
      </c>
      <c r="O31" s="63">
        <v>52</v>
      </c>
      <c r="P31" s="141">
        <v>-104</v>
      </c>
      <c r="Q31" s="41">
        <v>8</v>
      </c>
      <c r="R31" s="203">
        <v>12</v>
      </c>
      <c r="S31" s="83">
        <v>25</v>
      </c>
      <c r="T31" s="83">
        <v>-17</v>
      </c>
      <c r="U31" s="91">
        <v>7</v>
      </c>
      <c r="V31" s="203">
        <v>2.5573466759484229</v>
      </c>
      <c r="W31" s="83">
        <v>3.6878689987327147</v>
      </c>
      <c r="Y31" s="36"/>
    </row>
    <row r="32" spans="1:25" x14ac:dyDescent="0.3">
      <c r="A32" s="24" t="s">
        <v>156</v>
      </c>
      <c r="B32" s="62">
        <v>28</v>
      </c>
      <c r="C32" s="63"/>
      <c r="D32" s="63"/>
      <c r="E32" s="64"/>
      <c r="F32" s="62">
        <v>43</v>
      </c>
      <c r="G32" s="63"/>
      <c r="H32" s="63"/>
      <c r="I32" s="64"/>
      <c r="J32" s="62"/>
      <c r="K32" s="63"/>
      <c r="L32" s="63"/>
      <c r="M32" s="64"/>
      <c r="N32" s="41"/>
      <c r="O32" s="63"/>
      <c r="P32" s="63"/>
      <c r="Q32" s="41"/>
      <c r="R32" s="40"/>
      <c r="S32" s="41"/>
      <c r="T32" s="41"/>
      <c r="U32" s="42"/>
      <c r="V32" s="40"/>
      <c r="W32" s="41"/>
      <c r="Y32" s="36"/>
    </row>
    <row r="33" spans="1:25" x14ac:dyDescent="0.3">
      <c r="A33" s="6"/>
      <c r="B33" s="50"/>
      <c r="C33" s="51"/>
      <c r="D33" s="51"/>
      <c r="E33" s="52"/>
      <c r="F33" s="50"/>
      <c r="G33" s="51"/>
      <c r="H33" s="51"/>
      <c r="I33" s="52"/>
      <c r="J33" s="50"/>
      <c r="K33" s="51"/>
      <c r="L33" s="51"/>
      <c r="M33" s="52"/>
      <c r="N33" s="51"/>
      <c r="O33" s="51"/>
      <c r="P33" s="51"/>
      <c r="Q33" s="51"/>
      <c r="R33" s="50"/>
      <c r="S33" s="51"/>
      <c r="T33" s="51"/>
      <c r="U33" s="52"/>
      <c r="V33" s="50"/>
      <c r="W33" s="51"/>
      <c r="Y33" s="36"/>
    </row>
    <row r="34" spans="1:25" x14ac:dyDescent="0.3">
      <c r="A34" s="11" t="s">
        <v>147</v>
      </c>
      <c r="B34" s="182" t="s">
        <v>9</v>
      </c>
      <c r="C34" s="183" t="s">
        <v>10</v>
      </c>
      <c r="D34" s="183" t="s">
        <v>11</v>
      </c>
      <c r="E34" s="184" t="s">
        <v>12</v>
      </c>
      <c r="F34" s="182" t="s">
        <v>9</v>
      </c>
      <c r="G34" s="183" t="s">
        <v>10</v>
      </c>
      <c r="H34" s="183" t="s">
        <v>11</v>
      </c>
      <c r="I34" s="184" t="s">
        <v>12</v>
      </c>
      <c r="J34" s="182" t="s">
        <v>9</v>
      </c>
      <c r="K34" s="183" t="s">
        <v>10</v>
      </c>
      <c r="L34" s="183" t="s">
        <v>11</v>
      </c>
      <c r="M34" s="184" t="s">
        <v>12</v>
      </c>
      <c r="N34" s="183" t="s">
        <v>9</v>
      </c>
      <c r="O34" s="183" t="s">
        <v>10</v>
      </c>
      <c r="P34" s="183" t="s">
        <v>11</v>
      </c>
      <c r="Q34" s="29" t="s">
        <v>12</v>
      </c>
      <c r="R34" s="182" t="s">
        <v>9</v>
      </c>
      <c r="S34" s="183" t="s">
        <v>10</v>
      </c>
      <c r="T34" s="29" t="s">
        <v>11</v>
      </c>
      <c r="U34" s="30" t="s">
        <v>12</v>
      </c>
      <c r="V34" s="28" t="s">
        <v>9</v>
      </c>
      <c r="W34" s="29" t="s">
        <v>10</v>
      </c>
      <c r="Y34" s="36"/>
    </row>
    <row r="35" spans="1:25" x14ac:dyDescent="0.3">
      <c r="A35" s="24" t="s">
        <v>153</v>
      </c>
      <c r="B35" s="62">
        <v>2</v>
      </c>
      <c r="C35" s="63">
        <v>2</v>
      </c>
      <c r="D35" s="63">
        <v>2</v>
      </c>
      <c r="E35" s="64">
        <v>4</v>
      </c>
      <c r="F35" s="62">
        <v>2</v>
      </c>
      <c r="G35" s="141">
        <v>2</v>
      </c>
      <c r="H35" s="63">
        <v>3</v>
      </c>
      <c r="I35" s="64">
        <v>2</v>
      </c>
      <c r="J35" s="62">
        <v>2</v>
      </c>
      <c r="K35" s="63">
        <v>2</v>
      </c>
      <c r="L35" s="141">
        <v>2</v>
      </c>
      <c r="M35" s="64">
        <v>2</v>
      </c>
      <c r="N35" s="63">
        <v>2</v>
      </c>
      <c r="O35" s="63">
        <v>1</v>
      </c>
      <c r="P35" s="141">
        <v>3</v>
      </c>
      <c r="Q35" s="63">
        <v>2</v>
      </c>
      <c r="R35" s="62">
        <v>2</v>
      </c>
      <c r="S35" s="63">
        <v>2</v>
      </c>
      <c r="T35" s="63">
        <v>2</v>
      </c>
      <c r="U35" s="64">
        <v>2</v>
      </c>
      <c r="V35" s="62">
        <v>2.1877826697818423</v>
      </c>
      <c r="W35" s="63">
        <v>2.1109010617396446</v>
      </c>
      <c r="Y35" s="36"/>
    </row>
    <row r="36" spans="1:25" x14ac:dyDescent="0.3">
      <c r="A36" s="24" t="s">
        <v>154</v>
      </c>
      <c r="B36" s="62">
        <v>194</v>
      </c>
      <c r="C36" s="63">
        <v>150</v>
      </c>
      <c r="D36" s="63">
        <v>171</v>
      </c>
      <c r="E36" s="64">
        <v>189</v>
      </c>
      <c r="F36" s="62">
        <v>209</v>
      </c>
      <c r="G36" s="141">
        <v>207</v>
      </c>
      <c r="H36" s="63">
        <v>250</v>
      </c>
      <c r="I36" s="64">
        <v>225</v>
      </c>
      <c r="J36" s="62">
        <v>209</v>
      </c>
      <c r="K36" s="63">
        <v>155</v>
      </c>
      <c r="L36" s="141">
        <v>184</v>
      </c>
      <c r="M36" s="64">
        <v>199</v>
      </c>
      <c r="N36" s="63">
        <v>205</v>
      </c>
      <c r="O36" s="63">
        <v>147</v>
      </c>
      <c r="P36" s="141">
        <v>190</v>
      </c>
      <c r="Q36" s="63">
        <v>195</v>
      </c>
      <c r="R36" s="62">
        <v>271</v>
      </c>
      <c r="S36" s="63">
        <v>230</v>
      </c>
      <c r="T36" s="63">
        <v>277</v>
      </c>
      <c r="U36" s="64">
        <v>238</v>
      </c>
      <c r="V36" s="62">
        <v>266.69423160208004</v>
      </c>
      <c r="W36" s="63">
        <v>302.84139053549916</v>
      </c>
      <c r="Y36" s="36"/>
    </row>
    <row r="37" spans="1:25" x14ac:dyDescent="0.3">
      <c r="A37" s="24" t="s">
        <v>155</v>
      </c>
      <c r="B37" s="62"/>
      <c r="C37" s="63"/>
      <c r="D37" s="63"/>
      <c r="E37" s="185"/>
      <c r="F37" s="62"/>
      <c r="G37" s="63"/>
      <c r="H37" s="63"/>
      <c r="I37" s="64"/>
      <c r="J37" s="62"/>
      <c r="K37" s="63"/>
      <c r="L37" s="63"/>
      <c r="M37" s="64"/>
      <c r="N37" s="63">
        <v>576</v>
      </c>
      <c r="O37" s="63">
        <v>610</v>
      </c>
      <c r="P37" s="63">
        <v>611</v>
      </c>
      <c r="Q37" s="63">
        <v>566</v>
      </c>
      <c r="R37" s="62">
        <v>690</v>
      </c>
      <c r="S37" s="63">
        <v>709</v>
      </c>
      <c r="T37" s="63">
        <v>754</v>
      </c>
      <c r="U37" s="64">
        <v>777</v>
      </c>
      <c r="V37" s="62">
        <v>938.16846708850574</v>
      </c>
      <c r="W37" s="63">
        <v>1060.099392636705</v>
      </c>
      <c r="Y37" s="36"/>
    </row>
    <row r="38" spans="1:25" x14ac:dyDescent="0.3">
      <c r="A38" s="24" t="s">
        <v>156</v>
      </c>
      <c r="B38" s="62">
        <v>4890</v>
      </c>
      <c r="C38" s="63">
        <v>5229</v>
      </c>
      <c r="D38" s="63">
        <v>5070</v>
      </c>
      <c r="E38" s="64">
        <v>5879</v>
      </c>
      <c r="F38" s="62">
        <v>5111</v>
      </c>
      <c r="G38" s="63">
        <v>5705</v>
      </c>
      <c r="H38" s="63">
        <v>5656</v>
      </c>
      <c r="I38" s="64">
        <v>6390</v>
      </c>
      <c r="J38" s="62">
        <v>5711</v>
      </c>
      <c r="K38" s="63">
        <v>6154</v>
      </c>
      <c r="L38" s="63">
        <v>6242</v>
      </c>
      <c r="M38" s="64">
        <v>6692</v>
      </c>
      <c r="N38" s="63">
        <v>5944</v>
      </c>
      <c r="O38" s="63">
        <v>5793</v>
      </c>
      <c r="P38" s="63">
        <v>6313</v>
      </c>
      <c r="Q38" s="63">
        <v>7164</v>
      </c>
      <c r="R38" s="62">
        <v>6536</v>
      </c>
      <c r="S38" s="63">
        <v>7066</v>
      </c>
      <c r="T38" s="63">
        <v>7025</v>
      </c>
      <c r="U38" s="64">
        <v>8110</v>
      </c>
      <c r="V38" s="62">
        <v>8445.7463302188808</v>
      </c>
      <c r="W38" s="63">
        <v>9308.2866393456752</v>
      </c>
      <c r="Y38" s="36"/>
    </row>
    <row r="39" spans="1:25" x14ac:dyDescent="0.3">
      <c r="A39" s="128"/>
      <c r="B39" s="62"/>
      <c r="C39" s="63"/>
      <c r="D39" s="63"/>
      <c r="E39" s="64"/>
      <c r="F39" s="62"/>
      <c r="G39" s="63"/>
      <c r="H39" s="63"/>
      <c r="I39" s="64"/>
      <c r="J39" s="62"/>
      <c r="K39" s="63"/>
      <c r="L39" s="63"/>
      <c r="M39" s="64"/>
      <c r="N39" s="63"/>
      <c r="O39" s="63"/>
      <c r="P39" s="63"/>
      <c r="Q39" s="63"/>
      <c r="R39" s="62"/>
      <c r="S39" s="63"/>
      <c r="T39" s="63"/>
      <c r="U39" s="64"/>
      <c r="V39" s="62"/>
      <c r="W39" s="63"/>
      <c r="Y39" s="36"/>
    </row>
    <row r="40" spans="1:25" x14ac:dyDescent="0.3">
      <c r="A40" s="11" t="s">
        <v>140</v>
      </c>
      <c r="B40" s="182" t="s">
        <v>9</v>
      </c>
      <c r="C40" s="183" t="s">
        <v>10</v>
      </c>
      <c r="D40" s="183" t="s">
        <v>11</v>
      </c>
      <c r="E40" s="184" t="s">
        <v>12</v>
      </c>
      <c r="F40" s="182" t="s">
        <v>9</v>
      </c>
      <c r="G40" s="183" t="s">
        <v>10</v>
      </c>
      <c r="H40" s="183" t="s">
        <v>11</v>
      </c>
      <c r="I40" s="184" t="s">
        <v>12</v>
      </c>
      <c r="J40" s="182" t="s">
        <v>9</v>
      </c>
      <c r="K40" s="183" t="s">
        <v>10</v>
      </c>
      <c r="L40" s="183" t="s">
        <v>11</v>
      </c>
      <c r="M40" s="184" t="s">
        <v>12</v>
      </c>
      <c r="N40" s="183" t="s">
        <v>9</v>
      </c>
      <c r="O40" s="183" t="s">
        <v>10</v>
      </c>
      <c r="P40" s="183" t="s">
        <v>11</v>
      </c>
      <c r="Q40" s="29" t="s">
        <v>12</v>
      </c>
      <c r="R40" s="182" t="s">
        <v>9</v>
      </c>
      <c r="S40" s="183" t="s">
        <v>10</v>
      </c>
      <c r="T40" s="29" t="s">
        <v>11</v>
      </c>
      <c r="U40" s="30" t="s">
        <v>12</v>
      </c>
      <c r="V40" s="28" t="s">
        <v>9</v>
      </c>
      <c r="W40" s="29" t="s">
        <v>10</v>
      </c>
      <c r="Y40" s="36"/>
    </row>
    <row r="41" spans="1:25" x14ac:dyDescent="0.3">
      <c r="A41" s="24" t="s">
        <v>153</v>
      </c>
      <c r="B41" s="130">
        <v>-157</v>
      </c>
      <c r="C41" s="131">
        <v>-173</v>
      </c>
      <c r="D41" s="131">
        <v>-168</v>
      </c>
      <c r="E41" s="132">
        <v>-154</v>
      </c>
      <c r="F41" s="130">
        <v>-164</v>
      </c>
      <c r="G41" s="131">
        <v>-177</v>
      </c>
      <c r="H41" s="131">
        <v>-172</v>
      </c>
      <c r="I41" s="132">
        <v>-164</v>
      </c>
      <c r="J41" s="130">
        <v>-177</v>
      </c>
      <c r="K41" s="131">
        <v>-173</v>
      </c>
      <c r="L41" s="131">
        <v>-187</v>
      </c>
      <c r="M41" s="132">
        <v>-171</v>
      </c>
      <c r="N41" s="130">
        <v>-164</v>
      </c>
      <c r="O41" s="131">
        <v>-185</v>
      </c>
      <c r="P41" s="131">
        <v>-157</v>
      </c>
      <c r="Q41" s="131">
        <v>-132</v>
      </c>
      <c r="R41" s="130">
        <v>-162</v>
      </c>
      <c r="S41" s="131">
        <v>-162</v>
      </c>
      <c r="T41" s="131">
        <v>-187</v>
      </c>
      <c r="U41" s="132">
        <v>-191</v>
      </c>
      <c r="V41" s="130">
        <v>-192.7289657365709</v>
      </c>
      <c r="W41" s="131">
        <v>-205.18629215130932</v>
      </c>
      <c r="Y41" s="36"/>
    </row>
    <row r="42" spans="1:25" x14ac:dyDescent="0.3">
      <c r="A42" s="24" t="s">
        <v>154</v>
      </c>
      <c r="B42" s="130">
        <v>-114</v>
      </c>
      <c r="C42" s="131">
        <v>-99</v>
      </c>
      <c r="D42" s="131">
        <v>-107</v>
      </c>
      <c r="E42" s="132">
        <v>-116</v>
      </c>
      <c r="F42" s="130">
        <v>-131</v>
      </c>
      <c r="G42" s="131">
        <v>-176</v>
      </c>
      <c r="H42" s="131">
        <v>-212</v>
      </c>
      <c r="I42" s="132">
        <v>-258</v>
      </c>
      <c r="J42" s="130">
        <v>-274</v>
      </c>
      <c r="K42" s="131">
        <v>-302</v>
      </c>
      <c r="L42" s="131">
        <v>-241</v>
      </c>
      <c r="M42" s="132">
        <v>-199</v>
      </c>
      <c r="N42" s="130">
        <v>-174</v>
      </c>
      <c r="O42" s="131">
        <v>-233</v>
      </c>
      <c r="P42" s="131">
        <v>-182</v>
      </c>
      <c r="Q42" s="131">
        <v>-211</v>
      </c>
      <c r="R42" s="130">
        <v>-210</v>
      </c>
      <c r="S42" s="131">
        <v>-235</v>
      </c>
      <c r="T42" s="131">
        <v>-292</v>
      </c>
      <c r="U42" s="132">
        <v>-328</v>
      </c>
      <c r="V42" s="130">
        <v>-284.77779801694851</v>
      </c>
      <c r="W42" s="131">
        <v>-335.29473901142774</v>
      </c>
      <c r="Y42" s="36"/>
    </row>
    <row r="43" spans="1:25" x14ac:dyDescent="0.3">
      <c r="A43" s="24" t="s">
        <v>155</v>
      </c>
      <c r="B43" s="130">
        <v>-12</v>
      </c>
      <c r="C43" s="131">
        <v>-14</v>
      </c>
      <c r="D43" s="131">
        <v>-15</v>
      </c>
      <c r="E43" s="132">
        <v>-14</v>
      </c>
      <c r="F43" s="130">
        <v>-17</v>
      </c>
      <c r="G43" s="131">
        <v>-19</v>
      </c>
      <c r="H43" s="131">
        <v>-18</v>
      </c>
      <c r="I43" s="132">
        <v>-15</v>
      </c>
      <c r="J43" s="130">
        <v>-21</v>
      </c>
      <c r="K43" s="131">
        <v>-31</v>
      </c>
      <c r="L43" s="131">
        <v>-26</v>
      </c>
      <c r="M43" s="132">
        <v>-26</v>
      </c>
      <c r="N43" s="130">
        <v>-21</v>
      </c>
      <c r="O43" s="131">
        <v>-26</v>
      </c>
      <c r="P43" s="131">
        <v>-33</v>
      </c>
      <c r="Q43" s="131">
        <v>-21</v>
      </c>
      <c r="R43" s="130">
        <v>-25</v>
      </c>
      <c r="S43" s="131">
        <v>-26</v>
      </c>
      <c r="T43" s="131">
        <v>-39</v>
      </c>
      <c r="U43" s="132">
        <v>-37</v>
      </c>
      <c r="V43" s="130">
        <v>-34.935320354428768</v>
      </c>
      <c r="W43" s="131">
        <v>-34.22525344699261</v>
      </c>
      <c r="Y43" s="36"/>
    </row>
    <row r="44" spans="1:25" x14ac:dyDescent="0.3">
      <c r="A44" s="65" t="s">
        <v>156</v>
      </c>
      <c r="B44" s="186">
        <v>-29</v>
      </c>
      <c r="C44" s="187">
        <v>-27</v>
      </c>
      <c r="D44" s="187">
        <v>-21</v>
      </c>
      <c r="E44" s="188">
        <v>-27</v>
      </c>
      <c r="F44" s="186">
        <v>-25</v>
      </c>
      <c r="G44" s="187">
        <v>-26</v>
      </c>
      <c r="H44" s="187">
        <v>-25</v>
      </c>
      <c r="I44" s="188">
        <v>-27</v>
      </c>
      <c r="J44" s="186">
        <v>-33</v>
      </c>
      <c r="K44" s="187">
        <v>-37</v>
      </c>
      <c r="L44" s="187">
        <v>-24</v>
      </c>
      <c r="M44" s="188">
        <v>-28</v>
      </c>
      <c r="N44" s="186">
        <v>-32</v>
      </c>
      <c r="O44" s="187">
        <v>-32</v>
      </c>
      <c r="P44" s="187">
        <v>-29</v>
      </c>
      <c r="Q44" s="187">
        <v>-36</v>
      </c>
      <c r="R44" s="186">
        <v>-32</v>
      </c>
      <c r="S44" s="187">
        <v>-35</v>
      </c>
      <c r="T44" s="187">
        <v>-29</v>
      </c>
      <c r="U44" s="188">
        <v>-44</v>
      </c>
      <c r="V44" s="186">
        <v>-29.660114238138704</v>
      </c>
      <c r="W44" s="187">
        <v>-25.362722808866238</v>
      </c>
      <c r="X44" s="22"/>
      <c r="Y44" s="44"/>
    </row>
  </sheetData>
  <mergeCells count="6">
    <mergeCell ref="V3:Y3"/>
    <mergeCell ref="N3:Q3"/>
    <mergeCell ref="J3:M3"/>
    <mergeCell ref="F3:I3"/>
    <mergeCell ref="B3:E3"/>
    <mergeCell ref="R3:U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8"/>
  <sheetViews>
    <sheetView zoomScale="96" zoomScaleNormal="96" workbookViewId="0"/>
  </sheetViews>
  <sheetFormatPr defaultRowHeight="14.4" x14ac:dyDescent="0.3"/>
  <cols>
    <col min="1" max="1" width="68.21875" bestFit="1" customWidth="1"/>
    <col min="2" max="4" width="9.5546875" bestFit="1" customWidth="1"/>
    <col min="5" max="6" width="11.109375" bestFit="1" customWidth="1"/>
    <col min="7" max="7" width="11.21875" customWidth="1"/>
    <col min="8" max="8" width="11.109375" bestFit="1" customWidth="1"/>
  </cols>
  <sheetData>
    <row r="1" spans="1:8" s="2" customFormat="1" ht="22.2" x14ac:dyDescent="0.35">
      <c r="A1" s="21" t="s">
        <v>0</v>
      </c>
    </row>
    <row r="2" spans="1:8" s="2" customFormat="1" ht="16.2" x14ac:dyDescent="0.3">
      <c r="A2" s="88" t="s">
        <v>1</v>
      </c>
    </row>
    <row r="3" spans="1:8" s="11" customFormat="1" ht="13.8" x14ac:dyDescent="0.25">
      <c r="A3" s="10"/>
      <c r="B3" s="98">
        <v>2015</v>
      </c>
      <c r="C3" s="98">
        <v>2016</v>
      </c>
      <c r="D3" s="98">
        <v>2017</v>
      </c>
      <c r="E3" s="98">
        <v>2018</v>
      </c>
      <c r="F3" s="98">
        <v>2019</v>
      </c>
      <c r="G3" s="11">
        <v>2020</v>
      </c>
      <c r="H3" s="11">
        <v>2021</v>
      </c>
    </row>
    <row r="4" spans="1:8" s="11" customFormat="1" ht="13.8" x14ac:dyDescent="0.25">
      <c r="B4" s="29" t="s">
        <v>106</v>
      </c>
      <c r="C4" s="29" t="s">
        <v>106</v>
      </c>
      <c r="D4" s="29" t="s">
        <v>106</v>
      </c>
      <c r="E4" s="29" t="s">
        <v>106</v>
      </c>
      <c r="F4" s="29" t="s">
        <v>106</v>
      </c>
      <c r="G4" s="12" t="s">
        <v>106</v>
      </c>
      <c r="H4" s="12" t="s">
        <v>106</v>
      </c>
    </row>
    <row r="5" spans="1:8" x14ac:dyDescent="0.3">
      <c r="A5" s="70" t="s">
        <v>157</v>
      </c>
      <c r="B5" s="34"/>
      <c r="C5" s="35"/>
      <c r="D5" s="35"/>
      <c r="E5" s="35"/>
      <c r="F5" s="35"/>
      <c r="G5" s="35"/>
      <c r="H5" s="35"/>
    </row>
    <row r="6" spans="1:8" x14ac:dyDescent="0.3">
      <c r="A6" s="70" t="s">
        <v>158</v>
      </c>
      <c r="B6" s="34"/>
      <c r="C6" s="35"/>
      <c r="D6" s="35"/>
      <c r="E6" s="35"/>
      <c r="F6" s="35"/>
      <c r="G6" s="35"/>
      <c r="H6" s="35"/>
    </row>
    <row r="7" spans="1:8" x14ac:dyDescent="0.3">
      <c r="A7" s="71" t="s">
        <v>159</v>
      </c>
      <c r="B7" s="40">
        <v>51863</v>
      </c>
      <c r="C7" s="41">
        <v>57096</v>
      </c>
      <c r="D7" s="41">
        <v>61409</v>
      </c>
      <c r="E7" s="41">
        <v>64861</v>
      </c>
      <c r="F7" s="41">
        <v>70355</v>
      </c>
      <c r="G7" s="41">
        <v>72452</v>
      </c>
      <c r="H7" s="41">
        <v>76336</v>
      </c>
    </row>
    <row r="8" spans="1:8" x14ac:dyDescent="0.3">
      <c r="A8" s="71" t="s">
        <v>183</v>
      </c>
      <c r="B8" s="40">
        <v>7562</v>
      </c>
      <c r="C8" s="41">
        <v>8066</v>
      </c>
      <c r="D8" s="41">
        <v>8065</v>
      </c>
      <c r="E8" s="41">
        <v>8070</v>
      </c>
      <c r="F8" s="41">
        <v>8498</v>
      </c>
      <c r="G8" s="41">
        <v>8026</v>
      </c>
      <c r="H8" s="41">
        <v>8753</v>
      </c>
    </row>
    <row r="9" spans="1:8" x14ac:dyDescent="0.3">
      <c r="A9" s="72" t="s">
        <v>184</v>
      </c>
      <c r="B9" s="40"/>
      <c r="C9" s="41"/>
      <c r="D9" s="41"/>
      <c r="E9" s="41">
        <v>119</v>
      </c>
      <c r="F9" s="41">
        <v>3731</v>
      </c>
      <c r="G9" s="41">
        <v>3513</v>
      </c>
      <c r="H9" s="41">
        <v>3436</v>
      </c>
    </row>
    <row r="10" spans="1:8" x14ac:dyDescent="0.3">
      <c r="A10" s="72" t="s">
        <v>185</v>
      </c>
      <c r="B10" s="40">
        <v>1910</v>
      </c>
      <c r="C10" s="41">
        <v>2109</v>
      </c>
      <c r="D10" s="41">
        <v>2243</v>
      </c>
      <c r="E10" s="41">
        <v>2434</v>
      </c>
      <c r="F10" s="41">
        <v>2595</v>
      </c>
      <c r="G10" s="41">
        <v>637</v>
      </c>
      <c r="H10" s="41">
        <v>652</v>
      </c>
    </row>
    <row r="11" spans="1:8" x14ac:dyDescent="0.3">
      <c r="A11" s="72" t="s">
        <v>160</v>
      </c>
      <c r="B11" s="40">
        <v>77</v>
      </c>
      <c r="C11" s="41">
        <v>86</v>
      </c>
      <c r="D11" s="41">
        <v>227</v>
      </c>
      <c r="E11" s="41">
        <v>152</v>
      </c>
      <c r="F11" s="41">
        <v>104</v>
      </c>
      <c r="G11" s="41">
        <v>212</v>
      </c>
      <c r="H11" s="41">
        <v>267</v>
      </c>
    </row>
    <row r="12" spans="1:8" x14ac:dyDescent="0.3">
      <c r="A12" s="76" t="s">
        <v>161</v>
      </c>
      <c r="B12" s="40">
        <v>1434</v>
      </c>
      <c r="C12" s="41">
        <v>1899</v>
      </c>
      <c r="D12" s="41">
        <v>1355</v>
      </c>
      <c r="E12" s="41">
        <v>1354</v>
      </c>
      <c r="F12" s="41">
        <v>1205</v>
      </c>
      <c r="G12" s="41">
        <v>1338</v>
      </c>
      <c r="H12" s="41">
        <v>1264</v>
      </c>
    </row>
    <row r="13" spans="1:8" x14ac:dyDescent="0.3">
      <c r="A13" s="119" t="s">
        <v>162</v>
      </c>
      <c r="B13" s="110">
        <v>62847</v>
      </c>
      <c r="C13" s="111">
        <v>69257</v>
      </c>
      <c r="D13" s="111">
        <v>73299</v>
      </c>
      <c r="E13" s="111">
        <v>76991</v>
      </c>
      <c r="F13" s="111">
        <v>86487</v>
      </c>
      <c r="G13" s="111">
        <v>86178</v>
      </c>
      <c r="H13" s="111">
        <v>90707</v>
      </c>
    </row>
    <row r="14" spans="1:8" x14ac:dyDescent="0.3">
      <c r="A14" s="73"/>
      <c r="B14" s="34"/>
      <c r="C14" s="35"/>
      <c r="D14" s="35"/>
      <c r="E14" s="41"/>
      <c r="F14" s="41"/>
      <c r="G14" s="41"/>
      <c r="H14" s="41"/>
    </row>
    <row r="15" spans="1:8" x14ac:dyDescent="0.3">
      <c r="A15" s="73" t="s">
        <v>163</v>
      </c>
      <c r="B15" s="34"/>
      <c r="C15" s="35"/>
      <c r="D15" s="35"/>
      <c r="E15" s="41"/>
      <c r="F15" s="41"/>
      <c r="G15" s="41"/>
      <c r="H15" s="41"/>
    </row>
    <row r="16" spans="1:8" x14ac:dyDescent="0.3">
      <c r="A16" s="71" t="s">
        <v>164</v>
      </c>
      <c r="B16" s="40">
        <v>8348</v>
      </c>
      <c r="C16" s="41">
        <v>9565</v>
      </c>
      <c r="D16" s="41">
        <v>9430</v>
      </c>
      <c r="E16" s="41">
        <v>11316</v>
      </c>
      <c r="F16" s="41">
        <v>11276</v>
      </c>
      <c r="G16" s="41">
        <v>10079</v>
      </c>
      <c r="H16" s="41">
        <v>13933</v>
      </c>
    </row>
    <row r="17" spans="1:8" x14ac:dyDescent="0.3">
      <c r="A17" s="71" t="s">
        <v>165</v>
      </c>
      <c r="B17" s="40">
        <v>11775</v>
      </c>
      <c r="C17" s="41">
        <v>12648</v>
      </c>
      <c r="D17" s="41">
        <v>13068</v>
      </c>
      <c r="E17" s="41">
        <v>14496</v>
      </c>
      <c r="F17" s="41">
        <v>15701</v>
      </c>
      <c r="G17" s="41">
        <v>13665</v>
      </c>
      <c r="H17" s="41">
        <v>15844</v>
      </c>
    </row>
    <row r="18" spans="1:8" x14ac:dyDescent="0.3">
      <c r="A18" s="71" t="s">
        <v>186</v>
      </c>
      <c r="B18" s="40">
        <v>416</v>
      </c>
      <c r="C18" s="41">
        <v>497</v>
      </c>
      <c r="D18" s="41">
        <v>472</v>
      </c>
      <c r="E18" s="41">
        <v>457</v>
      </c>
      <c r="F18" s="41">
        <v>704</v>
      </c>
      <c r="G18" s="41">
        <v>1060</v>
      </c>
      <c r="H18" s="41">
        <v>1231</v>
      </c>
    </row>
    <row r="19" spans="1:8" x14ac:dyDescent="0.3">
      <c r="A19" s="74" t="s">
        <v>187</v>
      </c>
      <c r="B19" s="40">
        <v>1139</v>
      </c>
      <c r="C19" s="41">
        <v>1273</v>
      </c>
      <c r="D19" s="41">
        <v>1552</v>
      </c>
      <c r="E19" s="41">
        <v>1327</v>
      </c>
      <c r="F19" s="41">
        <v>1510</v>
      </c>
      <c r="G19" s="41">
        <v>1542</v>
      </c>
      <c r="H19" s="41">
        <v>1720</v>
      </c>
    </row>
    <row r="20" spans="1:8" x14ac:dyDescent="0.3">
      <c r="A20" s="74" t="s">
        <v>188</v>
      </c>
      <c r="B20" s="40">
        <v>970</v>
      </c>
      <c r="C20" s="41">
        <v>1123</v>
      </c>
      <c r="D20" s="41">
        <v>1015</v>
      </c>
      <c r="E20" s="41">
        <v>1256</v>
      </c>
      <c r="F20" s="41">
        <v>1673</v>
      </c>
      <c r="G20" s="41">
        <v>1675</v>
      </c>
      <c r="H20" s="41">
        <v>1945</v>
      </c>
    </row>
    <row r="21" spans="1:8" x14ac:dyDescent="0.3">
      <c r="A21" s="74" t="s">
        <v>189</v>
      </c>
      <c r="B21" s="40">
        <v>148</v>
      </c>
      <c r="C21" s="41">
        <v>167</v>
      </c>
      <c r="D21" s="41">
        <v>107</v>
      </c>
      <c r="E21" s="41">
        <v>117</v>
      </c>
      <c r="F21" s="41">
        <v>202</v>
      </c>
      <c r="G21" s="41">
        <v>426</v>
      </c>
      <c r="H21" s="41">
        <v>262</v>
      </c>
    </row>
    <row r="22" spans="1:8" x14ac:dyDescent="0.3">
      <c r="A22" s="74" t="s">
        <v>190</v>
      </c>
      <c r="B22" s="40">
        <v>34</v>
      </c>
      <c r="C22" s="41">
        <v>2</v>
      </c>
      <c r="D22" s="41">
        <v>43</v>
      </c>
      <c r="E22" s="41">
        <v>71</v>
      </c>
      <c r="F22" s="41">
        <v>55</v>
      </c>
      <c r="G22" s="41">
        <v>46</v>
      </c>
      <c r="H22" s="41">
        <v>8</v>
      </c>
    </row>
    <row r="23" spans="1:8" x14ac:dyDescent="0.3">
      <c r="A23" s="74" t="s">
        <v>166</v>
      </c>
      <c r="B23" s="40">
        <v>501</v>
      </c>
      <c r="C23" s="41">
        <v>750</v>
      </c>
      <c r="D23" s="41">
        <v>459</v>
      </c>
      <c r="E23" s="41">
        <v>538</v>
      </c>
      <c r="F23" s="41">
        <v>442</v>
      </c>
      <c r="G23" s="41">
        <v>2756</v>
      </c>
      <c r="H23" s="41">
        <v>4325</v>
      </c>
    </row>
    <row r="24" spans="1:8" x14ac:dyDescent="0.3">
      <c r="A24" s="119" t="s">
        <v>167</v>
      </c>
      <c r="B24" s="110">
        <v>23330</v>
      </c>
      <c r="C24" s="111">
        <v>26025</v>
      </c>
      <c r="D24" s="111">
        <v>26145</v>
      </c>
      <c r="E24" s="111">
        <v>29755</v>
      </c>
      <c r="F24" s="111">
        <v>31563</v>
      </c>
      <c r="G24" s="111">
        <v>31250</v>
      </c>
      <c r="H24" s="111">
        <v>39267</v>
      </c>
    </row>
    <row r="25" spans="1:8" x14ac:dyDescent="0.3">
      <c r="A25" s="123" t="s">
        <v>168</v>
      </c>
      <c r="B25" s="124">
        <v>86177</v>
      </c>
      <c r="C25" s="125">
        <v>95282</v>
      </c>
      <c r="D25" s="125">
        <v>99444</v>
      </c>
      <c r="E25" s="125">
        <v>106568</v>
      </c>
      <c r="F25" s="125">
        <v>118050</v>
      </c>
      <c r="G25" s="125">
        <v>117428</v>
      </c>
      <c r="H25" s="125">
        <v>129975</v>
      </c>
    </row>
    <row r="26" spans="1:8" x14ac:dyDescent="0.3">
      <c r="A26" s="78"/>
      <c r="B26" s="34"/>
      <c r="C26" s="35"/>
      <c r="D26" s="35"/>
      <c r="E26" s="41"/>
      <c r="F26" s="41"/>
      <c r="G26" s="41"/>
      <c r="H26" s="41"/>
    </row>
    <row r="27" spans="1:8" x14ac:dyDescent="0.3">
      <c r="A27" s="79" t="s">
        <v>169</v>
      </c>
      <c r="B27" s="89"/>
      <c r="C27" s="80"/>
      <c r="D27" s="80"/>
      <c r="E27" s="82"/>
      <c r="F27" s="82"/>
      <c r="G27" s="82"/>
      <c r="H27" s="82"/>
    </row>
    <row r="28" spans="1:8" x14ac:dyDescent="0.3">
      <c r="A28" s="70" t="s">
        <v>170</v>
      </c>
      <c r="B28" s="34"/>
      <c r="C28" s="35"/>
      <c r="D28" s="35"/>
      <c r="E28" s="41"/>
      <c r="F28" s="41"/>
      <c r="G28" s="41"/>
      <c r="H28" s="41"/>
    </row>
    <row r="29" spans="1:8" x14ac:dyDescent="0.3">
      <c r="A29" s="81" t="s">
        <v>171</v>
      </c>
      <c r="B29" s="34"/>
      <c r="C29" s="35"/>
      <c r="D29" s="35"/>
      <c r="E29" s="41"/>
      <c r="F29" s="41"/>
      <c r="G29" s="41"/>
      <c r="H29" s="41"/>
    </row>
    <row r="30" spans="1:8" x14ac:dyDescent="0.3">
      <c r="A30" s="78" t="s">
        <v>191</v>
      </c>
      <c r="B30" s="40">
        <v>371</v>
      </c>
      <c r="C30" s="41">
        <v>371</v>
      </c>
      <c r="D30" s="41">
        <v>371</v>
      </c>
      <c r="E30" s="83">
        <v>371</v>
      </c>
      <c r="F30" s="83">
        <v>371</v>
      </c>
      <c r="G30" s="83">
        <v>371</v>
      </c>
      <c r="H30" s="83">
        <v>371</v>
      </c>
    </row>
    <row r="31" spans="1:8" x14ac:dyDescent="0.3">
      <c r="A31" s="78" t="s">
        <v>192</v>
      </c>
      <c r="B31" s="40">
        <v>9675</v>
      </c>
      <c r="C31" s="41">
        <v>9675</v>
      </c>
      <c r="D31" s="41">
        <v>9675</v>
      </c>
      <c r="E31" s="83">
        <v>9675</v>
      </c>
      <c r="F31" s="83">
        <v>9675</v>
      </c>
      <c r="G31" s="83">
        <v>9675</v>
      </c>
      <c r="H31" s="83">
        <v>9675</v>
      </c>
    </row>
    <row r="32" spans="1:8" x14ac:dyDescent="0.3">
      <c r="A32" s="78" t="s">
        <v>193</v>
      </c>
      <c r="B32" s="40">
        <v>2642</v>
      </c>
      <c r="C32" s="41">
        <v>2540</v>
      </c>
      <c r="D32" s="41">
        <v>2932</v>
      </c>
      <c r="E32" s="83">
        <v>5096</v>
      </c>
      <c r="F32" s="83">
        <v>6728</v>
      </c>
      <c r="G32" s="83">
        <v>1794</v>
      </c>
      <c r="H32" s="83">
        <v>5237</v>
      </c>
    </row>
    <row r="33" spans="1:8" x14ac:dyDescent="0.3">
      <c r="A33" s="78" t="s">
        <v>194</v>
      </c>
      <c r="B33" s="40">
        <v>28888</v>
      </c>
      <c r="C33" s="41">
        <v>34634</v>
      </c>
      <c r="D33" s="41">
        <v>37670</v>
      </c>
      <c r="E33" s="83">
        <v>36748</v>
      </c>
      <c r="F33" s="83">
        <v>42368</v>
      </c>
      <c r="G33" s="83">
        <v>47030</v>
      </c>
      <c r="H33" s="83">
        <v>54299</v>
      </c>
    </row>
    <row r="34" spans="1:8" x14ac:dyDescent="0.3">
      <c r="A34" s="120" t="s">
        <v>195</v>
      </c>
      <c r="B34" s="110">
        <v>41575</v>
      </c>
      <c r="C34" s="111">
        <v>47220</v>
      </c>
      <c r="D34" s="111">
        <v>50648</v>
      </c>
      <c r="E34" s="111">
        <v>51890</v>
      </c>
      <c r="F34" s="111">
        <v>59143</v>
      </c>
      <c r="G34" s="111">
        <v>58870</v>
      </c>
      <c r="H34" s="111">
        <v>69582</v>
      </c>
    </row>
    <row r="35" spans="1:8" x14ac:dyDescent="0.3">
      <c r="A35" s="78"/>
      <c r="B35" s="34"/>
      <c r="C35" s="35"/>
      <c r="D35" s="35"/>
      <c r="E35" s="41"/>
      <c r="F35" s="41"/>
      <c r="G35" s="41"/>
    </row>
    <row r="36" spans="1:8" x14ac:dyDescent="0.3">
      <c r="A36" s="71" t="s">
        <v>172</v>
      </c>
      <c r="B36" s="34">
        <v>4</v>
      </c>
      <c r="C36" s="35">
        <v>5</v>
      </c>
      <c r="D36" s="35">
        <v>9</v>
      </c>
      <c r="E36" s="41">
        <v>10</v>
      </c>
      <c r="F36" s="41">
        <v>11</v>
      </c>
      <c r="G36" s="41">
        <v>9</v>
      </c>
      <c r="H36" s="41">
        <v>9</v>
      </c>
    </row>
    <row r="37" spans="1:8" x14ac:dyDescent="0.3">
      <c r="A37" s="119" t="s">
        <v>173</v>
      </c>
      <c r="B37" s="110">
        <v>41579</v>
      </c>
      <c r="C37" s="111">
        <v>47224</v>
      </c>
      <c r="D37" s="111">
        <v>50657</v>
      </c>
      <c r="E37" s="111">
        <v>51900</v>
      </c>
      <c r="F37" s="111">
        <v>59154</v>
      </c>
      <c r="G37" s="111">
        <v>58879</v>
      </c>
      <c r="H37" s="111">
        <v>69592</v>
      </c>
    </row>
    <row r="38" spans="1:8" x14ac:dyDescent="0.3">
      <c r="A38" s="73"/>
      <c r="B38" s="34"/>
      <c r="C38" s="35"/>
      <c r="D38" s="35"/>
      <c r="E38" s="41"/>
      <c r="F38" s="41"/>
      <c r="G38" s="41"/>
      <c r="H38" s="41"/>
    </row>
    <row r="39" spans="1:8" x14ac:dyDescent="0.3">
      <c r="A39" s="73" t="s">
        <v>174</v>
      </c>
      <c r="B39" s="34"/>
      <c r="C39" s="35"/>
      <c r="D39" s="35"/>
      <c r="E39" s="41"/>
      <c r="F39" s="41"/>
      <c r="G39" s="41"/>
      <c r="H39" s="41"/>
    </row>
    <row r="40" spans="1:8" x14ac:dyDescent="0.3">
      <c r="A40" s="75" t="s">
        <v>175</v>
      </c>
      <c r="B40" s="40">
        <v>15568</v>
      </c>
      <c r="C40" s="41">
        <v>16901</v>
      </c>
      <c r="D40" s="41">
        <v>16859</v>
      </c>
      <c r="E40" s="41">
        <v>19398</v>
      </c>
      <c r="F40" s="41">
        <v>21100</v>
      </c>
      <c r="G40" s="41">
        <v>22381</v>
      </c>
      <c r="H40" s="41">
        <v>20195</v>
      </c>
    </row>
    <row r="41" spans="1:8" x14ac:dyDescent="0.3">
      <c r="A41" s="75" t="s">
        <v>196</v>
      </c>
      <c r="B41" s="40"/>
      <c r="C41" s="41"/>
      <c r="D41" s="41"/>
      <c r="E41" s="41">
        <v>91</v>
      </c>
      <c r="F41" s="41">
        <v>2588</v>
      </c>
      <c r="G41" s="41">
        <v>2477</v>
      </c>
      <c r="H41" s="41">
        <v>2433</v>
      </c>
    </row>
    <row r="42" spans="1:8" x14ac:dyDescent="0.3">
      <c r="A42" s="72" t="s">
        <v>176</v>
      </c>
      <c r="B42" s="40">
        <v>2031</v>
      </c>
      <c r="C42" s="41">
        <v>2344</v>
      </c>
      <c r="D42" s="41">
        <v>2218</v>
      </c>
      <c r="E42" s="41">
        <v>1764</v>
      </c>
      <c r="F42" s="41">
        <v>2368</v>
      </c>
      <c r="G42" s="41">
        <v>2868</v>
      </c>
      <c r="H42" s="41">
        <v>2581</v>
      </c>
    </row>
    <row r="43" spans="1:8" x14ac:dyDescent="0.3">
      <c r="A43" s="72" t="s">
        <v>197</v>
      </c>
      <c r="B43" s="40">
        <v>2761</v>
      </c>
      <c r="C43" s="41">
        <v>3121</v>
      </c>
      <c r="D43" s="41">
        <v>2933</v>
      </c>
      <c r="E43" s="41">
        <v>2880</v>
      </c>
      <c r="F43" s="41">
        <v>3346</v>
      </c>
      <c r="G43" s="41">
        <v>3514</v>
      </c>
      <c r="H43" s="41">
        <v>2736</v>
      </c>
    </row>
    <row r="44" spans="1:8" x14ac:dyDescent="0.3">
      <c r="A44" s="76" t="s">
        <v>198</v>
      </c>
      <c r="B44" s="40">
        <v>1717</v>
      </c>
      <c r="C44" s="41">
        <v>1945</v>
      </c>
      <c r="D44" s="41">
        <v>1447</v>
      </c>
      <c r="E44" s="41">
        <v>745</v>
      </c>
      <c r="F44" s="41">
        <v>722</v>
      </c>
      <c r="G44" s="41">
        <v>616</v>
      </c>
      <c r="H44" s="41">
        <v>460</v>
      </c>
    </row>
    <row r="45" spans="1:8" x14ac:dyDescent="0.3">
      <c r="A45" s="76" t="s">
        <v>199</v>
      </c>
      <c r="B45" s="40">
        <v>2089</v>
      </c>
      <c r="C45" s="41">
        <v>1634</v>
      </c>
      <c r="D45" s="41">
        <v>836</v>
      </c>
      <c r="E45" s="41">
        <v>1406</v>
      </c>
      <c r="F45" s="41">
        <v>1002</v>
      </c>
      <c r="G45" s="41">
        <v>828</v>
      </c>
      <c r="H45" s="41">
        <v>703</v>
      </c>
    </row>
    <row r="46" spans="1:8" x14ac:dyDescent="0.3">
      <c r="A46" s="121" t="s">
        <v>177</v>
      </c>
      <c r="B46" s="110">
        <v>24166</v>
      </c>
      <c r="C46" s="111">
        <v>25945</v>
      </c>
      <c r="D46" s="111">
        <v>24293</v>
      </c>
      <c r="E46" s="111">
        <v>26283</v>
      </c>
      <c r="F46" s="111">
        <v>31127</v>
      </c>
      <c r="G46" s="111">
        <v>32683</v>
      </c>
      <c r="H46" s="111">
        <v>29108</v>
      </c>
    </row>
    <row r="47" spans="1:8" ht="16.2" x14ac:dyDescent="0.3">
      <c r="A47" s="67"/>
      <c r="B47" s="34"/>
      <c r="C47" s="35"/>
      <c r="D47" s="35"/>
      <c r="E47" s="41"/>
      <c r="F47" s="41"/>
      <c r="G47" s="41"/>
      <c r="H47" s="41"/>
    </row>
    <row r="48" spans="1:8" ht="16.2" x14ac:dyDescent="0.3">
      <c r="A48" s="69" t="s">
        <v>178</v>
      </c>
      <c r="B48" s="34"/>
      <c r="C48" s="35"/>
      <c r="D48" s="35"/>
      <c r="E48" s="41"/>
      <c r="F48" s="41"/>
      <c r="G48" s="41"/>
      <c r="H48" s="41"/>
    </row>
    <row r="49" spans="1:8" ht="16.2" x14ac:dyDescent="0.3">
      <c r="A49" s="68" t="s">
        <v>179</v>
      </c>
      <c r="B49" s="40">
        <v>4574</v>
      </c>
      <c r="C49" s="41">
        <v>3929</v>
      </c>
      <c r="D49" s="41">
        <v>6151</v>
      </c>
      <c r="E49" s="41">
        <v>7594</v>
      </c>
      <c r="F49" s="41">
        <v>5460</v>
      </c>
      <c r="G49" s="41">
        <v>3514</v>
      </c>
      <c r="H49" s="41">
        <v>5042</v>
      </c>
    </row>
    <row r="50" spans="1:8" ht="16.2" x14ac:dyDescent="0.3">
      <c r="A50" s="68" t="s">
        <v>200</v>
      </c>
      <c r="B50" s="40"/>
      <c r="C50" s="41"/>
      <c r="D50" s="41"/>
      <c r="E50" s="41"/>
      <c r="F50" s="41">
        <v>1151</v>
      </c>
      <c r="G50" s="41">
        <v>1085</v>
      </c>
      <c r="H50" s="41">
        <v>1082</v>
      </c>
    </row>
    <row r="51" spans="1:8" ht="16.2" x14ac:dyDescent="0.3">
      <c r="A51" s="68" t="s">
        <v>189</v>
      </c>
      <c r="B51" s="40">
        <v>80</v>
      </c>
      <c r="C51" s="41">
        <v>137</v>
      </c>
      <c r="D51" s="41">
        <v>112</v>
      </c>
      <c r="E51" s="41">
        <v>116</v>
      </c>
      <c r="F51" s="41">
        <v>150</v>
      </c>
      <c r="G51" s="41">
        <v>172</v>
      </c>
      <c r="H51" s="41">
        <v>347</v>
      </c>
    </row>
    <row r="52" spans="1:8" ht="16.2" x14ac:dyDescent="0.3">
      <c r="A52" s="67" t="s">
        <v>180</v>
      </c>
      <c r="B52" s="40">
        <v>6553</v>
      </c>
      <c r="C52" s="41">
        <v>7443</v>
      </c>
      <c r="D52" s="41">
        <v>7811</v>
      </c>
      <c r="E52" s="41">
        <v>7893</v>
      </c>
      <c r="F52" s="41">
        <v>7908</v>
      </c>
      <c r="G52" s="41">
        <v>7027</v>
      </c>
      <c r="H52" s="41">
        <v>9527</v>
      </c>
    </row>
    <row r="53" spans="1:8" ht="16.2" x14ac:dyDescent="0.3">
      <c r="A53" s="67" t="s">
        <v>201</v>
      </c>
      <c r="B53" s="40">
        <v>1145</v>
      </c>
      <c r="C53" s="41">
        <v>1142</v>
      </c>
      <c r="D53" s="41">
        <v>751</v>
      </c>
      <c r="E53" s="41">
        <v>1943</v>
      </c>
      <c r="F53" s="41">
        <v>1536</v>
      </c>
      <c r="G53" s="41">
        <v>1341</v>
      </c>
      <c r="H53" s="41">
        <v>1598</v>
      </c>
    </row>
    <row r="54" spans="1:8" ht="16.2" x14ac:dyDescent="0.3">
      <c r="A54" s="67" t="s">
        <v>202</v>
      </c>
      <c r="B54" s="40">
        <v>607</v>
      </c>
      <c r="C54" s="41">
        <v>797</v>
      </c>
      <c r="D54" s="41">
        <v>699</v>
      </c>
      <c r="E54" s="41">
        <v>891</v>
      </c>
      <c r="F54" s="41">
        <v>630</v>
      </c>
      <c r="G54" s="41">
        <v>1159</v>
      </c>
      <c r="H54" s="41">
        <v>794</v>
      </c>
    </row>
    <row r="55" spans="1:8" ht="16.2" x14ac:dyDescent="0.3">
      <c r="A55" s="67" t="s">
        <v>203</v>
      </c>
      <c r="B55" s="40">
        <v>2847</v>
      </c>
      <c r="C55" s="41">
        <v>3190</v>
      </c>
      <c r="D55" s="41">
        <v>3446</v>
      </c>
      <c r="E55" s="41">
        <v>3551</v>
      </c>
      <c r="F55" s="41">
        <v>3765</v>
      </c>
      <c r="G55" s="41">
        <v>3880</v>
      </c>
      <c r="H55" s="41">
        <v>3840</v>
      </c>
    </row>
    <row r="56" spans="1:8" ht="16.2" x14ac:dyDescent="0.3">
      <c r="A56" s="77" t="s">
        <v>204</v>
      </c>
      <c r="B56" s="40">
        <v>4626</v>
      </c>
      <c r="C56" s="41">
        <v>5474</v>
      </c>
      <c r="D56" s="41">
        <v>5524</v>
      </c>
      <c r="E56" s="41">
        <v>6396</v>
      </c>
      <c r="F56" s="41">
        <v>7170</v>
      </c>
      <c r="G56" s="41">
        <v>7687</v>
      </c>
      <c r="H56" s="41">
        <v>9045</v>
      </c>
    </row>
    <row r="57" spans="1:8" ht="16.2" x14ac:dyDescent="0.3">
      <c r="A57" s="122" t="s">
        <v>181</v>
      </c>
      <c r="B57" s="110">
        <v>20432</v>
      </c>
      <c r="C57" s="111">
        <v>22112</v>
      </c>
      <c r="D57" s="111">
        <v>24494</v>
      </c>
      <c r="E57" s="111">
        <v>28385</v>
      </c>
      <c r="F57" s="111">
        <v>27769</v>
      </c>
      <c r="G57" s="111">
        <v>25865</v>
      </c>
      <c r="H57" s="111">
        <v>31276</v>
      </c>
    </row>
    <row r="58" spans="1:8" ht="16.2" x14ac:dyDescent="0.3">
      <c r="A58" s="127" t="s">
        <v>182</v>
      </c>
      <c r="B58" s="124">
        <v>86177</v>
      </c>
      <c r="C58" s="125">
        <v>95282</v>
      </c>
      <c r="D58" s="125">
        <v>99444</v>
      </c>
      <c r="E58" s="125">
        <v>106568</v>
      </c>
      <c r="F58" s="125">
        <v>118050</v>
      </c>
      <c r="G58" s="125">
        <v>117428</v>
      </c>
      <c r="H58" s="125">
        <v>129975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START</vt:lpstr>
      <vt:lpstr>Definitions</vt:lpstr>
      <vt:lpstr>AR</vt:lpstr>
      <vt:lpstr>Q Figures</vt:lpstr>
      <vt:lpstr>Q BS</vt:lpstr>
      <vt:lpstr>Q Bridge</vt:lpstr>
      <vt:lpstr>FY Figures</vt:lpstr>
      <vt:lpstr>Q PGR</vt:lpstr>
      <vt:lpstr>FY BS</vt:lpstr>
      <vt:lpstr>Sales by country</vt:lpstr>
      <vt:lpstr>Key summary</vt:lpstr>
      <vt:lpstr>SR</vt:lpstr>
      <vt:lpstr>ACQ</vt:lpstr>
    </vt:vector>
  </TitlesOfParts>
  <Company>ASSA ABLOY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Lembrér, Holger</dc:creator>
  <cp:lastModifiedBy>Wahlberg, Carl</cp:lastModifiedBy>
  <dcterms:created xsi:type="dcterms:W3CDTF">2020-07-16T12:41:43Z</dcterms:created>
  <dcterms:modified xsi:type="dcterms:W3CDTF">2022-07-19T05:15:45Z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